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92" yWindow="4788" windowWidth="12096" windowHeight="1200" tabRatio="868" activeTab="1"/>
  </bookViews>
  <sheets>
    <sheet name="Folio 1" sheetId="61" r:id="rId1"/>
    <sheet name="Folio 2" sheetId="9" r:id="rId2"/>
    <sheet name="Folio 3.1" sheetId="60" r:id="rId3"/>
    <sheet name="Folio 3.2" sheetId="86" r:id="rId4"/>
  </sheets>
  <externalReferences>
    <externalReference r:id="rId5"/>
    <externalReference r:id="rId6"/>
    <externalReference r:id="rId7"/>
    <externalReference r:id="rId8"/>
    <externalReference r:id="rId9"/>
  </externalReferences>
  <definedNames>
    <definedName name="_ftnref1_50" localSheetId="0">'[1]Table 39_'!#REF!</definedName>
    <definedName name="_ftnref1_50" localSheetId="2">'[1]Table 39_'!#REF!</definedName>
    <definedName name="_ftnref1_50" localSheetId="3">'[1]Table 39_'!#REF!</definedName>
    <definedName name="_ftnref1_50_10" localSheetId="0">'[2]Table 39_'!#REF!</definedName>
    <definedName name="_ftnref1_50_10" localSheetId="2">'[2]Table 39_'!#REF!</definedName>
    <definedName name="_ftnref1_50_10" localSheetId="3">'[2]Table 39_'!#REF!</definedName>
    <definedName name="_ftnref1_50_15" localSheetId="0">'[2]Table 39_'!#REF!</definedName>
    <definedName name="_ftnref1_50_15" localSheetId="2">'[2]Table 39_'!#REF!</definedName>
    <definedName name="_ftnref1_50_15" localSheetId="3">'[2]Table 39_'!#REF!</definedName>
    <definedName name="_ftnref1_50_18" localSheetId="0">'[2]Table 39_'!#REF!</definedName>
    <definedName name="_ftnref1_50_18" localSheetId="2">'[2]Table 39_'!#REF!</definedName>
    <definedName name="_ftnref1_50_18" localSheetId="3">'[2]Table 39_'!#REF!</definedName>
    <definedName name="_ftnref1_50_19" localSheetId="0">'[2]Table 39_'!#REF!</definedName>
    <definedName name="_ftnref1_50_19" localSheetId="2">'[2]Table 39_'!#REF!</definedName>
    <definedName name="_ftnref1_50_19" localSheetId="3">'[2]Table 39_'!#REF!</definedName>
    <definedName name="_ftnref1_50_20" localSheetId="0">'[2]Table 39_'!#REF!</definedName>
    <definedName name="_ftnref1_50_20" localSheetId="2">'[2]Table 39_'!#REF!</definedName>
    <definedName name="_ftnref1_50_20" localSheetId="3">'[2]Table 39_'!#REF!</definedName>
    <definedName name="_ftnref1_50_21" localSheetId="0">'[2]Table 39_'!#REF!</definedName>
    <definedName name="_ftnref1_50_21" localSheetId="2">'[2]Table 39_'!#REF!</definedName>
    <definedName name="_ftnref1_50_21" localSheetId="3">'[2]Table 39_'!#REF!</definedName>
    <definedName name="_ftnref1_50_23" localSheetId="0">'[2]Table 39_'!#REF!</definedName>
    <definedName name="_ftnref1_50_23" localSheetId="2">'[2]Table 39_'!#REF!</definedName>
    <definedName name="_ftnref1_50_23" localSheetId="3">'[2]Table 39_'!#REF!</definedName>
    <definedName name="_ftnref1_50_24" localSheetId="0">'[2]Table 39_'!#REF!</definedName>
    <definedName name="_ftnref1_50_24" localSheetId="2">'[2]Table 39_'!#REF!</definedName>
    <definedName name="_ftnref1_50_24" localSheetId="3">'[2]Table 39_'!#REF!</definedName>
    <definedName name="_ftnref1_50_27" localSheetId="0">'[3]Table 39_'!#REF!</definedName>
    <definedName name="_ftnref1_50_27" localSheetId="2">'[3]Table 39_'!#REF!</definedName>
    <definedName name="_ftnref1_50_27" localSheetId="3">'[3]Table 39_'!#REF!</definedName>
    <definedName name="_ftnref1_50_28" localSheetId="0">'[3]Table 39_'!#REF!</definedName>
    <definedName name="_ftnref1_50_28" localSheetId="2">'[3]Table 39_'!#REF!</definedName>
    <definedName name="_ftnref1_50_28" localSheetId="3">'[3]Table 39_'!#REF!</definedName>
    <definedName name="_ftnref1_50_4" localSheetId="0">'[2]Table 39_'!#REF!</definedName>
    <definedName name="_ftnref1_50_4" localSheetId="2">'[2]Table 39_'!#REF!</definedName>
    <definedName name="_ftnref1_50_4" localSheetId="3">'[2]Table 39_'!#REF!</definedName>
    <definedName name="_ftnref1_50_5" localSheetId="0">'[2]Table 39_'!#REF!</definedName>
    <definedName name="_ftnref1_50_5" localSheetId="2">'[2]Table 39_'!#REF!</definedName>
    <definedName name="_ftnref1_50_5" localSheetId="3">'[2]Table 39_'!#REF!</definedName>
    <definedName name="_ftnref1_50_9" localSheetId="0">'[3]Table 39_'!#REF!</definedName>
    <definedName name="_ftnref1_50_9" localSheetId="2">'[3]Table 39_'!#REF!</definedName>
    <definedName name="_ftnref1_50_9" localSheetId="3">'[3]Table 39_'!#REF!</definedName>
    <definedName name="_ftnref1_51" localSheetId="0">'[1]Table 39_'!#REF!</definedName>
    <definedName name="_ftnref1_51" localSheetId="2">'[1]Table 39_'!#REF!</definedName>
    <definedName name="_ftnref1_51" localSheetId="3">'[1]Table 39_'!#REF!</definedName>
    <definedName name="_ftnref1_51_10" localSheetId="0">'[2]Table 39_'!#REF!</definedName>
    <definedName name="_ftnref1_51_10" localSheetId="2">'[2]Table 39_'!#REF!</definedName>
    <definedName name="_ftnref1_51_10" localSheetId="3">'[2]Table 39_'!#REF!</definedName>
    <definedName name="_ftnref1_51_15" localSheetId="0">'[2]Table 39_'!#REF!</definedName>
    <definedName name="_ftnref1_51_15" localSheetId="2">'[2]Table 39_'!#REF!</definedName>
    <definedName name="_ftnref1_51_15" localSheetId="3">'[2]Table 39_'!#REF!</definedName>
    <definedName name="_ftnref1_51_18" localSheetId="0">'[2]Table 39_'!#REF!</definedName>
    <definedName name="_ftnref1_51_18" localSheetId="2">'[2]Table 39_'!#REF!</definedName>
    <definedName name="_ftnref1_51_18" localSheetId="3">'[2]Table 39_'!#REF!</definedName>
    <definedName name="_ftnref1_51_19" localSheetId="0">'[2]Table 39_'!#REF!</definedName>
    <definedName name="_ftnref1_51_19" localSheetId="2">'[2]Table 39_'!#REF!</definedName>
    <definedName name="_ftnref1_51_19" localSheetId="3">'[2]Table 39_'!#REF!</definedName>
    <definedName name="_ftnref1_51_20" localSheetId="0">'[2]Table 39_'!#REF!</definedName>
    <definedName name="_ftnref1_51_20" localSheetId="2">'[2]Table 39_'!#REF!</definedName>
    <definedName name="_ftnref1_51_20" localSheetId="3">'[2]Table 39_'!#REF!</definedName>
    <definedName name="_ftnref1_51_21" localSheetId="0">'[2]Table 39_'!#REF!</definedName>
    <definedName name="_ftnref1_51_21" localSheetId="2">'[2]Table 39_'!#REF!</definedName>
    <definedName name="_ftnref1_51_21" localSheetId="3">'[2]Table 39_'!#REF!</definedName>
    <definedName name="_ftnref1_51_23" localSheetId="0">'[2]Table 39_'!#REF!</definedName>
    <definedName name="_ftnref1_51_23" localSheetId="2">'[2]Table 39_'!#REF!</definedName>
    <definedName name="_ftnref1_51_23" localSheetId="3">'[2]Table 39_'!#REF!</definedName>
    <definedName name="_ftnref1_51_24" localSheetId="0">'[2]Table 39_'!#REF!</definedName>
    <definedName name="_ftnref1_51_24" localSheetId="2">'[2]Table 39_'!#REF!</definedName>
    <definedName name="_ftnref1_51_24" localSheetId="3">'[2]Table 39_'!#REF!</definedName>
    <definedName name="_ftnref1_51_4" localSheetId="0">'[2]Table 39_'!#REF!</definedName>
    <definedName name="_ftnref1_51_4" localSheetId="2">'[2]Table 39_'!#REF!</definedName>
    <definedName name="_ftnref1_51_4" localSheetId="3">'[2]Table 39_'!#REF!</definedName>
    <definedName name="_ftnref1_51_5" localSheetId="0">'[2]Table 39_'!#REF!</definedName>
    <definedName name="_ftnref1_51_5" localSheetId="2">'[2]Table 39_'!#REF!</definedName>
    <definedName name="_ftnref1_51_5" localSheetId="3">'[2]Table 39_'!#REF!</definedName>
    <definedName name="_h" localSheetId="0">'[2]Table 39_'!#REF!</definedName>
    <definedName name="_h" localSheetId="2">'[2]Table 39_'!#REF!</definedName>
    <definedName name="_h" localSheetId="3">'[2]Table 39_'!#REF!</definedName>
    <definedName name="App">[4]Lists!$A$27:$A$29</definedName>
    <definedName name="Carlos" localSheetId="2">#REF!</definedName>
    <definedName name="Carlos" localSheetId="3">#REF!</definedName>
    <definedName name="Carlos">#REF!</definedName>
    <definedName name="dsa" localSheetId="2">#REF!</definedName>
    <definedName name="dsa" localSheetId="3">#REF!</definedName>
    <definedName name="dsa">#REF!</definedName>
    <definedName name="fdsg" localSheetId="0">'[1]Table 39_'!#REF!</definedName>
    <definedName name="fdsg" localSheetId="2">'[1]Table 39_'!#REF!</definedName>
    <definedName name="fdsg" localSheetId="3">'[1]Table 39_'!#REF!</definedName>
    <definedName name="fdsg">'[1]Table 39_'!#REF!</definedName>
    <definedName name="fgf" localSheetId="0">'[3]Table 39_'!#REF!</definedName>
    <definedName name="fgf" localSheetId="2">'[3]Table 39_'!#REF!</definedName>
    <definedName name="fgf" localSheetId="3">'[3]Table 39_'!#REF!</definedName>
    <definedName name="fgf">'[3]Table 39_'!#REF!</definedName>
    <definedName name="Frequency">[4]Lists!$A$21:$A$25</definedName>
    <definedName name="ho" localSheetId="2">#REF!</definedName>
    <definedName name="ho" localSheetId="3">#REF!</definedName>
    <definedName name="ho">#REF!</definedName>
    <definedName name="_xlnm.Print_Titles" localSheetId="0">'Folio 1'!$4:$4</definedName>
    <definedName name="_xlnm.Print_Titles" localSheetId="1">'Folio 2'!$4:$4</definedName>
    <definedName name="_xlnm.Print_Titles" localSheetId="2">'Folio 3.1'!$2:$6</definedName>
    <definedName name="JedenRadekPodSestavou" localSheetId="2">#REF!</definedName>
    <definedName name="JedenRadekPodSestavou" localSheetId="3">#REF!</definedName>
    <definedName name="JedenRadekPodSestavou">#REF!</definedName>
    <definedName name="JedenRadekPodSestavou_11" localSheetId="2">#REF!</definedName>
    <definedName name="JedenRadekPodSestavou_11" localSheetId="3">#REF!</definedName>
    <definedName name="JedenRadekPodSestavou_11">#REF!</definedName>
    <definedName name="JedenRadekPodSestavou_2" localSheetId="3">#REF!</definedName>
    <definedName name="JedenRadekPodSestavou_2">#REF!</definedName>
    <definedName name="JedenRadekPodSestavou_28" localSheetId="3">#REF!</definedName>
    <definedName name="JedenRadekPodSestavou_28">#REF!</definedName>
    <definedName name="JedenRadekVedleSestavy" localSheetId="3">#REF!</definedName>
    <definedName name="JedenRadekVedleSestavy">#REF!</definedName>
    <definedName name="JedenRadekVedleSestavy_11" localSheetId="3">#REF!</definedName>
    <definedName name="JedenRadekVedleSestavy_11">#REF!</definedName>
    <definedName name="JedenRadekVedleSestavy_2" localSheetId="3">#REF!</definedName>
    <definedName name="JedenRadekVedleSestavy_2">#REF!</definedName>
    <definedName name="JedenRadekVedleSestavy_28" localSheetId="3">#REF!</definedName>
    <definedName name="JedenRadekVedleSestavy_28">#REF!</definedName>
    <definedName name="kk">'[5]List details'!$C$5:$C$8</definedName>
    <definedName name="ll">'[5]List details'!$C$5:$C$8</definedName>
    <definedName name="MaxOblastTabulky" localSheetId="2">#REF!</definedName>
    <definedName name="MaxOblastTabulky" localSheetId="3">#REF!</definedName>
    <definedName name="MaxOblastTabulky">#REF!</definedName>
    <definedName name="MaxOblastTabulky_11" localSheetId="2">#REF!</definedName>
    <definedName name="MaxOblastTabulky_11" localSheetId="3">#REF!</definedName>
    <definedName name="MaxOblastTabulky_11">#REF!</definedName>
    <definedName name="MaxOblastTabulky_2" localSheetId="2">#REF!</definedName>
    <definedName name="MaxOblastTabulky_2" localSheetId="3">#REF!</definedName>
    <definedName name="MaxOblastTabulky_2">#REF!</definedName>
    <definedName name="MaxOblastTabulky_28" localSheetId="3">#REF!</definedName>
    <definedName name="MaxOblastTabulky_28">#REF!</definedName>
    <definedName name="OblastDat2" localSheetId="3">#REF!</definedName>
    <definedName name="OblastDat2">#REF!</definedName>
    <definedName name="OblastDat2_11" localSheetId="3">#REF!</definedName>
    <definedName name="OblastDat2_11">#REF!</definedName>
    <definedName name="OblastDat2_2" localSheetId="3">#REF!</definedName>
    <definedName name="OblastDat2_2">#REF!</definedName>
    <definedName name="OblastDat2_28" localSheetId="3">#REF!</definedName>
    <definedName name="OblastDat2_28">#REF!</definedName>
    <definedName name="OblastNadpisuRadku" localSheetId="3">#REF!</definedName>
    <definedName name="OblastNadpisuRadku">#REF!</definedName>
    <definedName name="OblastNadpisuRadku_11" localSheetId="3">#REF!</definedName>
    <definedName name="OblastNadpisuRadku_11">#REF!</definedName>
    <definedName name="OblastNadpisuRadku_2" localSheetId="3">#REF!</definedName>
    <definedName name="OblastNadpisuRadku_2">#REF!</definedName>
    <definedName name="OblastNadpisuRadku_28" localSheetId="3">#REF!</definedName>
    <definedName name="OblastNadpisuRadku_28">#REF!</definedName>
    <definedName name="OblastNadpisuSloupcu" localSheetId="3">#REF!</definedName>
    <definedName name="OblastNadpisuSloupcu">#REF!</definedName>
    <definedName name="OblastNadpisuSloupcu_11" localSheetId="3">#REF!</definedName>
    <definedName name="OblastNadpisuSloupcu_11">#REF!</definedName>
    <definedName name="OblastNadpisuSloupcu_2" localSheetId="3">#REF!</definedName>
    <definedName name="OblastNadpisuSloupcu_2">#REF!</definedName>
    <definedName name="OblastNadpisuSloupcu_28" localSheetId="3">#REF!</definedName>
    <definedName name="OblastNadpisuSloupcu_28">#REF!</definedName>
    <definedName name="Print_Area_MI_11" localSheetId="3">#REF!</definedName>
    <definedName name="Print_Area_MI_11">#REF!</definedName>
    <definedName name="Print_Area_MI_2" localSheetId="3">#REF!</definedName>
    <definedName name="Print_Area_MI_2">#REF!</definedName>
    <definedName name="Print_Area_MI_28" localSheetId="3">#REF!</definedName>
    <definedName name="Print_Area_MI_28">#REF!</definedName>
    <definedName name="Print_Titles_MI_11" localSheetId="3">#REF!</definedName>
    <definedName name="Print_Titles_MI_11">#REF!</definedName>
    <definedName name="Print_Titles_MI_2" localSheetId="3">#REF!</definedName>
    <definedName name="Print_Titles_MI_2">#REF!</definedName>
    <definedName name="Print_Titles_MI_28" localSheetId="3">#REF!</definedName>
    <definedName name="Print_Titles_MI_28">#REF!</definedName>
    <definedName name="rfgf" localSheetId="0">'[1]Table 39_'!#REF!</definedName>
    <definedName name="rfgf" localSheetId="2">'[1]Table 39_'!#REF!</definedName>
    <definedName name="rfgf" localSheetId="3">'[1]Table 39_'!#REF!</definedName>
    <definedName name="rfgf">'[1]Table 39_'!#REF!</definedName>
    <definedName name="Valid1" localSheetId="2">#REF!</definedName>
    <definedName name="Valid1" localSheetId="3">#REF!</definedName>
    <definedName name="Valid1">#REF!</definedName>
    <definedName name="Valid2" localSheetId="3">#REF!</definedName>
    <definedName name="Valid2">#REF!</definedName>
    <definedName name="Valid3" localSheetId="3">#REF!</definedName>
    <definedName name="Valid3">#REF!</definedName>
    <definedName name="Valid4" localSheetId="3">#REF!</definedName>
    <definedName name="Valid4">#REF!</definedName>
    <definedName name="Valid5" localSheetId="3">#REF!</definedName>
    <definedName name="Valid5">#REF!</definedName>
    <definedName name="XBRL">[4]Lists!$A$17:$A$19</definedName>
    <definedName name="_xlnm.Print_Area" localSheetId="0">'Folio 1'!$B$2:$E$94</definedName>
    <definedName name="_xlnm.Print_Area" localSheetId="1">'Folio 2'!$B$2:$F$63</definedName>
    <definedName name="_xlnm.Print_Area" localSheetId="2">'Folio 3.1'!$B$2:$K$19</definedName>
    <definedName name="_xlnm.Print_Area" localSheetId="3">'Folio 3.2'!$B$2:$K$7</definedName>
    <definedName name="zxasdafsds" localSheetId="2">#REF!</definedName>
    <definedName name="zxasdafsds" localSheetId="3">#REF!</definedName>
    <definedName name="zxasdafsds">#REF!</definedName>
  </definedNames>
  <calcPr calcId="145621"/>
</workbook>
</file>

<file path=xl/calcChain.xml><?xml version="1.0" encoding="utf-8"?>
<calcChain xmlns="http://schemas.openxmlformats.org/spreadsheetml/2006/main">
  <c r="C74" i="61" l="1"/>
  <c r="C93" i="61" s="1"/>
  <c r="C54" i="61"/>
  <c r="C72" i="61" s="1"/>
  <c r="C7" i="61"/>
  <c r="C52" i="61" s="1"/>
  <c r="C53" i="9"/>
  <c r="C54" i="9" s="1"/>
  <c r="C52" i="9"/>
  <c r="C49" i="9"/>
  <c r="C50" i="9" s="1"/>
  <c r="C48" i="9"/>
  <c r="C46" i="9"/>
  <c r="C45" i="9"/>
  <c r="C41" i="9"/>
  <c r="C42" i="9" s="1"/>
  <c r="C40" i="9"/>
  <c r="C37" i="9"/>
  <c r="C38" i="9" s="1"/>
  <c r="C36" i="9"/>
  <c r="C33" i="9"/>
  <c r="C34" i="9"/>
  <c r="C31" i="9"/>
  <c r="C32" i="9"/>
  <c r="C21" i="9"/>
  <c r="C17" i="9"/>
  <c r="C20" i="9" s="1"/>
  <c r="C12" i="9"/>
  <c r="C14" i="9" s="1"/>
  <c r="C11" i="9"/>
  <c r="C9" i="9"/>
  <c r="C8" i="9"/>
  <c r="C7" i="9"/>
  <c r="C18" i="9"/>
  <c r="C64" i="61"/>
  <c r="C63" i="61"/>
  <c r="C55" i="61"/>
  <c r="C58" i="61" s="1"/>
  <c r="C67" i="61"/>
  <c r="C65" i="61"/>
  <c r="C71" i="61"/>
  <c r="C70" i="61"/>
  <c r="C66" i="61"/>
  <c r="C69" i="61"/>
  <c r="C73" i="61"/>
  <c r="C68" i="61"/>
  <c r="C62" i="61"/>
  <c r="C56" i="61"/>
  <c r="C45" i="61" l="1"/>
  <c r="C39" i="61"/>
  <c r="C40" i="61"/>
  <c r="C49" i="61"/>
  <c r="C42" i="61"/>
  <c r="C44" i="61"/>
  <c r="C75" i="61"/>
  <c r="C43" i="61"/>
  <c r="C23" i="61"/>
  <c r="C24" i="61"/>
  <c r="C92" i="61"/>
  <c r="C16" i="61"/>
  <c r="C36" i="61"/>
  <c r="C22" i="61"/>
  <c r="C87" i="61"/>
  <c r="C83" i="61"/>
  <c r="C50" i="61"/>
  <c r="C94" i="61"/>
  <c r="C88" i="61"/>
  <c r="C21" i="61"/>
  <c r="C46" i="61"/>
  <c r="C8" i="61"/>
  <c r="C25" i="61"/>
  <c r="C51" i="61"/>
  <c r="C89" i="61"/>
  <c r="C41" i="61"/>
  <c r="C13" i="9"/>
  <c r="C86" i="61"/>
  <c r="C53" i="61"/>
  <c r="C90" i="61"/>
  <c r="C84" i="61"/>
  <c r="C85" i="61"/>
  <c r="C48" i="61"/>
  <c r="C91" i="61"/>
  <c r="C47" i="61"/>
  <c r="C32" i="61"/>
  <c r="C59" i="61"/>
  <c r="C19" i="9"/>
  <c r="C82" i="61"/>
  <c r="C33" i="61" l="1"/>
  <c r="C34" i="61"/>
  <c r="C35" i="61"/>
  <c r="C17" i="61"/>
  <c r="C18" i="61"/>
  <c r="C31" i="61"/>
  <c r="C27" i="61"/>
  <c r="C29" i="61"/>
  <c r="C30" i="61"/>
  <c r="C28" i="61"/>
  <c r="C26" i="61"/>
  <c r="C78" i="61"/>
  <c r="C79" i="61"/>
  <c r="C76" i="61"/>
  <c r="C15" i="61"/>
  <c r="C11" i="61"/>
  <c r="C9" i="61"/>
  <c r="C12" i="61"/>
  <c r="C37" i="61"/>
  <c r="C38" i="61"/>
  <c r="C61" i="61"/>
  <c r="C60" i="61"/>
  <c r="C14" i="61" l="1"/>
  <c r="C13" i="61"/>
  <c r="C80" i="61"/>
  <c r="C81" i="61"/>
  <c r="C19" i="61"/>
  <c r="C20" i="61"/>
</calcChain>
</file>

<file path=xl/sharedStrings.xml><?xml version="1.0" encoding="utf-8"?>
<sst xmlns="http://schemas.openxmlformats.org/spreadsheetml/2006/main" count="424" uniqueCount="419">
  <si>
    <r>
      <rPr>
        <b/>
        <sz val="11"/>
        <rFont val="Verdana"/>
        <family val="2"/>
      </rPr>
      <t>Lignes</t>
    </r>
  </si>
  <si>
    <r>
      <rPr>
        <b/>
        <sz val="11"/>
        <rFont val="Verdana"/>
        <family val="2"/>
      </rPr>
      <t>ID</t>
    </r>
  </si>
  <si>
    <r>
      <rPr>
        <b/>
        <sz val="11"/>
        <rFont val="Verdana"/>
        <family val="2"/>
      </rPr>
      <t>Poste</t>
    </r>
  </si>
  <si>
    <r>
      <rPr>
        <b/>
        <sz val="11"/>
        <rFont val="Verdana"/>
        <family val="2"/>
      </rPr>
      <t>Montant</t>
    </r>
  </si>
  <si>
    <r>
      <rPr>
        <b/>
        <sz val="9"/>
        <rFont val="Verdana"/>
        <family val="2"/>
      </rPr>
      <t>010</t>
    </r>
  </si>
  <si>
    <r>
      <rPr>
        <b/>
        <u/>
        <sz val="11"/>
        <rFont val="Verdana"/>
        <family val="2"/>
      </rPr>
      <t>FONDS PROPRES</t>
    </r>
  </si>
  <si>
    <r>
      <rPr>
        <b/>
        <sz val="9"/>
        <rFont val="Verdana"/>
        <family val="2"/>
      </rPr>
      <t>030</t>
    </r>
  </si>
  <si>
    <r>
      <rPr>
        <b/>
        <sz val="9"/>
        <rFont val="Verdana"/>
        <family val="2"/>
      </rPr>
      <t>040</t>
    </r>
  </si>
  <si>
    <r>
      <rPr>
        <b/>
        <sz val="9"/>
        <rFont val="Verdana"/>
        <family val="2"/>
      </rPr>
      <t>050</t>
    </r>
  </si>
  <si>
    <r>
      <rPr>
        <b/>
        <sz val="9"/>
        <rFont val="Verdana"/>
        <family val="2"/>
      </rPr>
      <t>060</t>
    </r>
  </si>
  <si>
    <r>
      <rPr>
        <sz val="11"/>
        <rFont val="Verdana"/>
        <family val="2"/>
      </rPr>
      <t>Prime d'émission</t>
    </r>
  </si>
  <si>
    <r>
      <rPr>
        <b/>
        <sz val="9"/>
        <rFont val="Verdana"/>
        <family val="2"/>
      </rPr>
      <t>070</t>
    </r>
  </si>
  <si>
    <r>
      <rPr>
        <b/>
        <sz val="9"/>
        <rFont val="Verdana"/>
        <family val="2"/>
      </rPr>
      <t>080</t>
    </r>
  </si>
  <si>
    <r>
      <rPr>
        <sz val="11"/>
        <rFont val="Verdana"/>
        <family val="2"/>
      </rPr>
      <t>(-) Détentions directes d'instruments CET1</t>
    </r>
  </si>
  <si>
    <r>
      <rPr>
        <b/>
        <sz val="9"/>
        <rFont val="Verdana"/>
        <family val="2"/>
      </rPr>
      <t>090</t>
    </r>
  </si>
  <si>
    <r>
      <rPr>
        <sz val="11"/>
        <rFont val="Verdana"/>
        <family val="2"/>
      </rPr>
      <t>(-) Détentions indirectes d'instruments CET1</t>
    </r>
  </si>
  <si>
    <r>
      <rPr>
        <b/>
        <sz val="9"/>
        <rFont val="Verdana"/>
        <family val="2"/>
      </rPr>
      <t>092</t>
    </r>
  </si>
  <si>
    <r>
      <rPr>
        <b/>
        <sz val="9"/>
        <rFont val="Verdana"/>
        <family val="2"/>
      </rPr>
      <t>130</t>
    </r>
  </si>
  <si>
    <r>
      <rPr>
        <b/>
        <sz val="11"/>
        <rFont val="Verdana"/>
        <family val="2"/>
      </rPr>
      <t>Résultats non distribués</t>
    </r>
  </si>
  <si>
    <r>
      <rPr>
        <b/>
        <sz val="9"/>
        <rFont val="Verdana"/>
        <family val="2"/>
      </rPr>
      <t>140</t>
    </r>
  </si>
  <si>
    <r>
      <rPr>
        <sz val="11"/>
        <rFont val="Verdana"/>
        <family val="2"/>
      </rPr>
      <t>Résultats non distribués des exercices précédents</t>
    </r>
  </si>
  <si>
    <r>
      <rPr>
        <b/>
        <sz val="9"/>
        <rFont val="Verdana"/>
        <family val="2"/>
      </rPr>
      <t>150</t>
    </r>
  </si>
  <si>
    <r>
      <rPr>
        <b/>
        <sz val="9"/>
        <rFont val="Verdana"/>
        <family val="2"/>
      </rPr>
      <t>160</t>
    </r>
  </si>
  <si>
    <r>
      <rPr>
        <b/>
        <sz val="9"/>
        <rFont val="Verdana"/>
        <family val="2"/>
      </rPr>
      <t>170</t>
    </r>
  </si>
  <si>
    <r>
      <rPr>
        <sz val="11"/>
        <rFont val="Verdana"/>
        <family val="2"/>
      </rPr>
      <t>(-) Part du bénéfice intermédiaire ou de fin d'exercice non éligible</t>
    </r>
  </si>
  <si>
    <r>
      <rPr>
        <b/>
        <sz val="9"/>
        <rFont val="Verdana"/>
        <family val="2"/>
      </rPr>
      <t>180</t>
    </r>
  </si>
  <si>
    <r>
      <rPr>
        <b/>
        <sz val="11"/>
        <rFont val="Verdana"/>
        <family val="2"/>
      </rPr>
      <t>Autres éléments du résultat global accumulés</t>
    </r>
  </si>
  <si>
    <r>
      <rPr>
        <b/>
        <sz val="9"/>
        <rFont val="Verdana"/>
        <family val="2"/>
      </rPr>
      <t>200</t>
    </r>
  </si>
  <si>
    <r>
      <rPr>
        <b/>
        <sz val="11"/>
        <rFont val="Verdana"/>
        <family val="2"/>
      </rPr>
      <t>Autres réserves</t>
    </r>
  </si>
  <si>
    <r>
      <rPr>
        <b/>
        <sz val="9"/>
        <rFont val="Verdana"/>
        <family val="2"/>
      </rPr>
      <t>230</t>
    </r>
  </si>
  <si>
    <r>
      <rPr>
        <b/>
        <sz val="11"/>
        <rFont val="Verdana"/>
        <family val="2"/>
      </rPr>
      <t>Intérêts minoritaires pris en compte dans les fonds propres CET1</t>
    </r>
  </si>
  <si>
    <r>
      <rPr>
        <b/>
        <sz val="9"/>
        <rFont val="Verdana"/>
        <family val="2"/>
      </rPr>
      <t>250</t>
    </r>
  </si>
  <si>
    <r>
      <rPr>
        <b/>
        <sz val="11"/>
        <rFont val="Verdana"/>
        <family val="2"/>
      </rPr>
      <t>Ajustements des CET1 découlant de filtres prudentiels</t>
    </r>
  </si>
  <si>
    <r>
      <rPr>
        <b/>
        <sz val="9"/>
        <rFont val="Verdana"/>
        <family val="2"/>
      </rPr>
      <t>260</t>
    </r>
  </si>
  <si>
    <r>
      <rPr>
        <sz val="11"/>
        <rFont val="Verdana"/>
        <family val="2"/>
      </rPr>
      <t>(-) Augmentations de la valeur des capitaux propres résultant d'actifs titrisés</t>
    </r>
  </si>
  <si>
    <r>
      <rPr>
        <b/>
        <sz val="9"/>
        <rFont val="Verdana"/>
        <family val="2"/>
      </rPr>
      <t>270</t>
    </r>
  </si>
  <si>
    <r>
      <rPr>
        <sz val="11"/>
        <rFont val="Verdana"/>
        <family val="2"/>
      </rPr>
      <t>Réserve de couverture de flux de trésorerie</t>
    </r>
  </si>
  <si>
    <r>
      <rPr>
        <b/>
        <sz val="9"/>
        <rFont val="Verdana"/>
        <family val="2"/>
      </rPr>
      <t>280</t>
    </r>
  </si>
  <si>
    <r>
      <rPr>
        <b/>
        <sz val="9"/>
        <rFont val="Verdana"/>
        <family val="2"/>
      </rPr>
      <t>285</t>
    </r>
  </si>
  <si>
    <r>
      <rPr>
        <b/>
        <sz val="9"/>
        <rFont val="Verdana"/>
        <family val="2"/>
      </rPr>
      <t>290</t>
    </r>
  </si>
  <si>
    <r>
      <rPr>
        <sz val="11"/>
        <rFont val="Verdana"/>
        <family val="2"/>
      </rPr>
      <t>(-) Corrections de valeur découlant des exigences d'évaluation prudente</t>
    </r>
  </si>
  <si>
    <r>
      <rPr>
        <b/>
        <sz val="9"/>
        <rFont val="Verdana"/>
        <family val="2"/>
      </rPr>
      <t>300</t>
    </r>
  </si>
  <si>
    <r>
      <rPr>
        <b/>
        <sz val="11"/>
        <rFont val="Verdana"/>
        <family val="2"/>
      </rPr>
      <t>(-) Goodwill</t>
    </r>
  </si>
  <si>
    <r>
      <rPr>
        <b/>
        <sz val="9"/>
        <rFont val="Verdana"/>
        <family val="2"/>
      </rPr>
      <t>310</t>
    </r>
  </si>
  <si>
    <r>
      <rPr>
        <sz val="11"/>
        <rFont val="Verdana"/>
        <family val="2"/>
      </rPr>
      <t>(-) Goodwill pris en compte en tant qu'immobilisation incorporelle</t>
    </r>
  </si>
  <si>
    <r>
      <rPr>
        <b/>
        <sz val="9"/>
        <rFont val="Verdana"/>
        <family val="2"/>
      </rPr>
      <t>320</t>
    </r>
  </si>
  <si>
    <r>
      <rPr>
        <sz val="11"/>
        <rFont val="Verdana"/>
        <family val="2"/>
      </rPr>
      <t>(-) Goodwill inclus dans l'évaluation des investissements importants</t>
    </r>
  </si>
  <si>
    <r>
      <rPr>
        <b/>
        <sz val="9"/>
        <rFont val="Verdana"/>
        <family val="2"/>
      </rPr>
      <t>330</t>
    </r>
  </si>
  <si>
    <r>
      <rPr>
        <sz val="11"/>
        <rFont val="Verdana"/>
        <family val="2"/>
      </rPr>
      <t>Passifs d'impôt différé associés au goodwill</t>
    </r>
  </si>
  <si>
    <r>
      <rPr>
        <b/>
        <sz val="9"/>
        <rFont val="Verdana"/>
        <family val="2"/>
      </rPr>
      <t>340</t>
    </r>
  </si>
  <si>
    <r>
      <rPr>
        <b/>
        <sz val="11"/>
        <rFont val="Verdana"/>
        <family val="2"/>
      </rPr>
      <t>(-) Autres immobilisations incorporelles</t>
    </r>
  </si>
  <si>
    <r>
      <rPr>
        <b/>
        <sz val="9"/>
        <rFont val="Verdana"/>
        <family val="2"/>
      </rPr>
      <t>350</t>
    </r>
  </si>
  <si>
    <r>
      <rPr>
        <sz val="11"/>
        <rFont val="Verdana"/>
        <family val="2"/>
      </rPr>
      <t>(-) Montant brut des autres immobilisations incorporelles</t>
    </r>
  </si>
  <si>
    <r>
      <rPr>
        <b/>
        <sz val="9"/>
        <rFont val="Verdana"/>
        <family val="2"/>
      </rPr>
      <t>360</t>
    </r>
  </si>
  <si>
    <r>
      <rPr>
        <sz val="11"/>
        <rFont val="Verdana"/>
        <family val="2"/>
      </rPr>
      <t>Passifs d'impôt différé associés aux autres immobilisations incorporelles</t>
    </r>
  </si>
  <si>
    <r>
      <rPr>
        <b/>
        <sz val="9"/>
        <rFont val="Verdana"/>
        <family val="2"/>
      </rPr>
      <t>370</t>
    </r>
  </si>
  <si>
    <r>
      <rPr>
        <b/>
        <sz val="11"/>
        <rFont val="Verdana"/>
        <family val="2"/>
      </rPr>
      <t>(-) Actifs d'impôt différé dépendant de bénéfices futurs et ne résultant pas de différences temporelles après déduction des passifs d'impôt associés</t>
    </r>
  </si>
  <si>
    <r>
      <rPr>
        <b/>
        <sz val="9"/>
        <rFont val="Verdana"/>
        <family val="2"/>
      </rPr>
      <t>380</t>
    </r>
  </si>
  <si>
    <r>
      <rPr>
        <b/>
        <sz val="11"/>
        <rFont val="Verdana"/>
        <family val="2"/>
      </rPr>
      <t>(-) Insuffisance des ajustements pour risque de crédit par rapport aux pertes anticipées selon l'approche NI</t>
    </r>
  </si>
  <si>
    <r>
      <rPr>
        <b/>
        <sz val="9"/>
        <rFont val="Verdana"/>
        <family val="2"/>
      </rPr>
      <t>430</t>
    </r>
  </si>
  <si>
    <r>
      <rPr>
        <b/>
        <sz val="11"/>
        <rFont val="Verdana"/>
        <family val="2"/>
      </rPr>
      <t>(-) Détentions croisées de fonds propres CET1</t>
    </r>
  </si>
  <si>
    <r>
      <rPr>
        <b/>
        <sz val="9"/>
        <rFont val="Verdana"/>
        <family val="2"/>
      </rPr>
      <t>440</t>
    </r>
  </si>
  <si>
    <r>
      <rPr>
        <b/>
        <sz val="9"/>
        <rFont val="Verdana"/>
        <family val="2"/>
      </rPr>
      <t>460</t>
    </r>
  </si>
  <si>
    <r>
      <rPr>
        <b/>
        <sz val="9"/>
        <rFont val="Verdana"/>
        <family val="2"/>
      </rPr>
      <t>472</t>
    </r>
  </si>
  <si>
    <r>
      <rPr>
        <b/>
        <sz val="9"/>
        <rFont val="Verdana"/>
        <family val="2"/>
      </rPr>
      <t>480</t>
    </r>
  </si>
  <si>
    <r>
      <rPr>
        <b/>
        <sz val="9"/>
        <rFont val="Verdana"/>
        <family val="2"/>
      </rPr>
      <t>490</t>
    </r>
  </si>
  <si>
    <r>
      <rPr>
        <b/>
        <sz val="9"/>
        <rFont val="Verdana"/>
        <family val="2"/>
      </rPr>
      <t>500</t>
    </r>
  </si>
  <si>
    <r>
      <rPr>
        <b/>
        <sz val="9"/>
        <rFont val="Verdana"/>
        <family val="2"/>
      </rPr>
      <t>510</t>
    </r>
  </si>
  <si>
    <r>
      <rPr>
        <b/>
        <sz val="9"/>
        <rFont val="Verdana"/>
        <family val="2"/>
      </rPr>
      <t>524</t>
    </r>
  </si>
  <si>
    <r>
      <rPr>
        <b/>
        <sz val="9"/>
        <rFont val="Verdana"/>
        <family val="2"/>
      </rPr>
      <t>529</t>
    </r>
  </si>
  <si>
    <r>
      <rPr>
        <b/>
        <sz val="11"/>
        <rFont val="Verdana"/>
        <family val="2"/>
      </rPr>
      <t>Éléments de fonds propres CET1 ou déductions - autres</t>
    </r>
  </si>
  <si>
    <r>
      <rPr>
        <b/>
        <sz val="9"/>
        <rFont val="Verdana"/>
        <family val="2"/>
      </rPr>
      <t>540</t>
    </r>
  </si>
  <si>
    <r>
      <rPr>
        <b/>
        <sz val="9"/>
        <rFont val="Verdana"/>
        <family val="2"/>
      </rPr>
      <t>550</t>
    </r>
  </si>
  <si>
    <r>
      <rPr>
        <b/>
        <sz val="9"/>
        <rFont val="Verdana"/>
        <family val="2"/>
      </rPr>
      <t>560</t>
    </r>
  </si>
  <si>
    <r>
      <rPr>
        <b/>
        <sz val="9"/>
        <rFont val="Verdana"/>
        <family val="2"/>
      </rPr>
      <t>570</t>
    </r>
  </si>
  <si>
    <r>
      <rPr>
        <sz val="11"/>
        <rFont val="Verdana"/>
        <family val="2"/>
      </rPr>
      <t>Prime d'émission</t>
    </r>
  </si>
  <si>
    <r>
      <rPr>
        <b/>
        <sz val="9"/>
        <rFont val="Verdana"/>
        <family val="2"/>
      </rPr>
      <t>580</t>
    </r>
  </si>
  <si>
    <r>
      <rPr>
        <sz val="11"/>
        <rFont val="Verdana"/>
        <family val="2"/>
      </rPr>
      <t>(-) Propres instruments AT1</t>
    </r>
  </si>
  <si>
    <r>
      <rPr>
        <b/>
        <sz val="9"/>
        <rFont val="Verdana"/>
        <family val="2"/>
      </rPr>
      <t>590</t>
    </r>
  </si>
  <si>
    <r>
      <rPr>
        <sz val="11"/>
        <rFont val="Verdana"/>
        <family val="2"/>
      </rPr>
      <t>(-) Détentions directes d'instruments AT1</t>
    </r>
  </si>
  <si>
    <r>
      <rPr>
        <b/>
        <sz val="9"/>
        <rFont val="Verdana"/>
        <family val="2"/>
      </rPr>
      <t>620</t>
    </r>
  </si>
  <si>
    <r>
      <rPr>
        <sz val="11"/>
        <rFont val="Verdana"/>
        <family val="2"/>
      </rPr>
      <t>(-) Détentions indirectes d'instruments AT1</t>
    </r>
  </si>
  <si>
    <r>
      <rPr>
        <b/>
        <sz val="9"/>
        <rFont val="Verdana"/>
        <family val="2"/>
      </rPr>
      <t>622</t>
    </r>
  </si>
  <si>
    <r>
      <rPr>
        <sz val="11"/>
        <rFont val="Verdana"/>
        <family val="2"/>
      </rPr>
      <t>(-) Obligation réelle ou éventuelle d'acquérir des instruments AT1 propres</t>
    </r>
  </si>
  <si>
    <r>
      <rPr>
        <b/>
        <sz val="9"/>
        <rFont val="Verdana"/>
        <family val="2"/>
      </rPr>
      <t>710</t>
    </r>
  </si>
  <si>
    <r>
      <rPr>
        <b/>
        <sz val="9"/>
        <rFont val="Verdana"/>
        <family val="2"/>
      </rPr>
      <t>720</t>
    </r>
  </si>
  <si>
    <r>
      <rPr>
        <b/>
        <sz val="9"/>
        <rFont val="Verdana"/>
        <family val="2"/>
      </rPr>
      <t>740</t>
    </r>
  </si>
  <si>
    <r>
      <rPr>
        <b/>
        <sz val="9"/>
        <rFont val="Verdana"/>
        <family val="2"/>
      </rPr>
      <t>744</t>
    </r>
  </si>
  <si>
    <r>
      <rPr>
        <b/>
        <sz val="9"/>
        <rFont val="Verdana"/>
        <family val="2"/>
      </rPr>
      <t>748</t>
    </r>
  </si>
  <si>
    <r>
      <rPr>
        <b/>
        <sz val="11"/>
        <rFont val="Verdana"/>
        <family val="2"/>
      </rPr>
      <t>Éléments de fonds propres AT1 ou déductions - autres</t>
    </r>
  </si>
  <si>
    <r>
      <rPr>
        <b/>
        <sz val="9"/>
        <rFont val="Verdana"/>
        <family val="2"/>
      </rPr>
      <t>760</t>
    </r>
  </si>
  <si>
    <r>
      <rPr>
        <b/>
        <sz val="9"/>
        <rFont val="Verdana"/>
        <family val="2"/>
      </rPr>
      <t>770</t>
    </r>
  </si>
  <si>
    <r>
      <rPr>
        <b/>
        <sz val="9"/>
        <rFont val="Verdana"/>
        <family val="2"/>
      </rPr>
      <t>780</t>
    </r>
  </si>
  <si>
    <r>
      <rPr>
        <b/>
        <sz val="9"/>
        <rFont val="Verdana"/>
        <family val="2"/>
      </rPr>
      <t>790</t>
    </r>
  </si>
  <si>
    <r>
      <rPr>
        <sz val="11"/>
        <rFont val="Verdana"/>
        <family val="2"/>
      </rPr>
      <t>Prime d'émission</t>
    </r>
  </si>
  <si>
    <r>
      <rPr>
        <b/>
        <sz val="9"/>
        <rFont val="Verdana"/>
        <family val="2"/>
      </rPr>
      <t>800</t>
    </r>
  </si>
  <si>
    <r>
      <rPr>
        <b/>
        <sz val="9"/>
        <rFont val="Verdana"/>
        <family val="2"/>
      </rPr>
      <t>810</t>
    </r>
  </si>
  <si>
    <r>
      <rPr>
        <sz val="11"/>
        <rFont val="Verdana"/>
        <family val="2"/>
      </rPr>
      <t>(-) Détentions directes d'instruments T2</t>
    </r>
  </si>
  <si>
    <r>
      <rPr>
        <b/>
        <sz val="9"/>
        <rFont val="Verdana"/>
        <family val="2"/>
      </rPr>
      <t>840</t>
    </r>
  </si>
  <si>
    <r>
      <rPr>
        <sz val="11"/>
        <rFont val="Verdana"/>
        <family val="2"/>
      </rPr>
      <t>(-) Détentions indirectes d'instruments T2</t>
    </r>
  </si>
  <si>
    <r>
      <rPr>
        <b/>
        <sz val="9"/>
        <rFont val="Verdana"/>
        <family val="2"/>
      </rPr>
      <t>842</t>
    </r>
  </si>
  <si>
    <r>
      <rPr>
        <b/>
        <sz val="9"/>
        <rFont val="Verdana"/>
        <family val="2"/>
      </rPr>
      <t>890</t>
    </r>
  </si>
  <si>
    <r>
      <rPr>
        <b/>
        <sz val="11"/>
        <rFont val="Verdana"/>
        <family val="2"/>
      </rPr>
      <t>Instruments émis par des filiales pris en compte dans les fonds propres T2</t>
    </r>
  </si>
  <si>
    <r>
      <rPr>
        <b/>
        <sz val="9"/>
        <rFont val="Verdana"/>
        <family val="2"/>
      </rPr>
      <t>910</t>
    </r>
  </si>
  <si>
    <r>
      <rPr>
        <b/>
        <sz val="11"/>
        <rFont val="Verdana"/>
        <family val="2"/>
      </rPr>
      <t>Excès de provisions par rapport aux pertes attendues éligible selon l'approche NI</t>
    </r>
  </si>
  <si>
    <r>
      <rPr>
        <b/>
        <sz val="9"/>
        <rFont val="Verdana"/>
        <family val="2"/>
      </rPr>
      <t>920</t>
    </r>
  </si>
  <si>
    <r>
      <rPr>
        <b/>
        <sz val="9"/>
        <rFont val="Verdana"/>
        <family val="2"/>
      </rPr>
      <t>930</t>
    </r>
  </si>
  <si>
    <r>
      <rPr>
        <b/>
        <sz val="11"/>
        <rFont val="Verdana"/>
        <family val="2"/>
      </rPr>
      <t>(-) Détentions croisées de fonds propres T2</t>
    </r>
  </si>
  <si>
    <r>
      <rPr>
        <b/>
        <sz val="9"/>
        <rFont val="Verdana"/>
        <family val="2"/>
      </rPr>
      <t>940</t>
    </r>
  </si>
  <si>
    <r>
      <rPr>
        <b/>
        <sz val="9"/>
        <rFont val="Verdana"/>
        <family val="2"/>
      </rPr>
      <t>950</t>
    </r>
  </si>
  <si>
    <r>
      <rPr>
        <b/>
        <sz val="9"/>
        <rFont val="Verdana"/>
        <family val="2"/>
      </rPr>
      <t>970</t>
    </r>
  </si>
  <si>
    <r>
      <rPr>
        <b/>
        <sz val="9"/>
        <rFont val="Verdana"/>
        <family val="2"/>
      </rPr>
      <t>974</t>
    </r>
  </si>
  <si>
    <r>
      <rPr>
        <b/>
        <sz val="9"/>
        <rFont val="Verdana"/>
        <family val="2"/>
      </rPr>
      <t>978</t>
    </r>
  </si>
  <si>
    <r>
      <rPr>
        <b/>
        <sz val="11"/>
        <rFont val="Verdana"/>
        <family val="2"/>
      </rPr>
      <t>Éléments de fonds propres T2 ou déductions - autres</t>
    </r>
  </si>
  <si>
    <r>
      <rPr>
        <b/>
        <sz val="11"/>
        <rFont val="Verdana"/>
        <family val="2"/>
      </rPr>
      <t>Ligne</t>
    </r>
  </si>
  <si>
    <r>
      <rPr>
        <b/>
        <sz val="11"/>
        <rFont val="Verdana"/>
        <family val="2"/>
      </rPr>
      <t>ID</t>
    </r>
  </si>
  <si>
    <r>
      <rPr>
        <b/>
        <sz val="11"/>
        <rFont val="Verdana"/>
        <family val="2"/>
      </rPr>
      <t>Poste</t>
    </r>
  </si>
  <si>
    <r>
      <rPr>
        <b/>
        <sz val="11"/>
        <rFont val="Verdana"/>
        <family val="2"/>
      </rPr>
      <t>Colonne</t>
    </r>
  </si>
  <si>
    <r>
      <rPr>
        <b/>
        <sz val="11"/>
        <rFont val="Verdana"/>
        <family val="2"/>
      </rPr>
      <t>Actifs et passifs d'impôt différé</t>
    </r>
  </si>
  <si>
    <r>
      <rPr>
        <b/>
        <sz val="11"/>
        <rFont val="Verdana"/>
        <family val="2"/>
      </rPr>
      <t>010</t>
    </r>
  </si>
  <si>
    <r>
      <rPr>
        <sz val="9"/>
        <color indexed="8"/>
        <rFont val="Verdana"/>
        <family val="2"/>
      </rPr>
      <t>010</t>
    </r>
  </si>
  <si>
    <r>
      <rPr>
        <b/>
        <sz val="11"/>
        <color indexed="8"/>
        <rFont val="Verdana"/>
        <family val="2"/>
      </rPr>
      <t>Actifs d'impôt différé totaux</t>
    </r>
  </si>
  <si>
    <r>
      <rPr>
        <sz val="9"/>
        <color indexed="8"/>
        <rFont val="Verdana"/>
        <family val="2"/>
      </rPr>
      <t>020</t>
    </r>
  </si>
  <si>
    <r>
      <rPr>
        <sz val="11"/>
        <color indexed="8"/>
        <rFont val="Verdana"/>
        <family val="2"/>
      </rPr>
      <t>Actifs d'impôt différé ne dépendant pas de bénéfices futurs</t>
    </r>
  </si>
  <si>
    <r>
      <rPr>
        <sz val="9"/>
        <color indexed="8"/>
        <rFont val="Verdana"/>
        <family val="2"/>
      </rPr>
      <t>030</t>
    </r>
  </si>
  <si>
    <r>
      <rPr>
        <sz val="11"/>
        <color indexed="8"/>
        <rFont val="Verdana"/>
        <family val="2"/>
      </rPr>
      <t>Actifs d'impôt différé dépendant de bénéfices futurs et ne résultant pas de différences temporelles</t>
    </r>
  </si>
  <si>
    <r>
      <rPr>
        <sz val="9"/>
        <color indexed="8"/>
        <rFont val="Verdana"/>
        <family val="2"/>
      </rPr>
      <t>040</t>
    </r>
  </si>
  <si>
    <r>
      <rPr>
        <sz val="11"/>
        <color indexed="8"/>
        <rFont val="Verdana"/>
        <family val="2"/>
      </rPr>
      <t>Actifs d'impôt différé dépendant de bénéfices futurs et résultant de différences temporelles</t>
    </r>
  </si>
  <si>
    <r>
      <rPr>
        <sz val="9"/>
        <color indexed="8"/>
        <rFont val="Verdana"/>
        <family val="2"/>
      </rPr>
      <t>050</t>
    </r>
  </si>
  <si>
    <r>
      <rPr>
        <b/>
        <sz val="11"/>
        <color indexed="8"/>
        <rFont val="Verdana"/>
        <family val="2"/>
      </rPr>
      <t>Passifs d'impôt différé totaux</t>
    </r>
  </si>
  <si>
    <r>
      <rPr>
        <sz val="9"/>
        <color indexed="8"/>
        <rFont val="Verdana"/>
        <family val="2"/>
      </rPr>
      <t>060</t>
    </r>
  </si>
  <si>
    <r>
      <rPr>
        <sz val="11"/>
        <color indexed="8"/>
        <rFont val="Verdana"/>
        <family val="2"/>
      </rPr>
      <t>Passifs d'impôt différé non déductibles des actifs d'impôt différé dépendant de bénéfices futurs</t>
    </r>
  </si>
  <si>
    <r>
      <rPr>
        <sz val="9"/>
        <color indexed="8"/>
        <rFont val="Verdana"/>
        <family val="2"/>
      </rPr>
      <t>070</t>
    </r>
  </si>
  <si>
    <r>
      <rPr>
        <sz val="11"/>
        <color indexed="8"/>
        <rFont val="Verdana"/>
        <family val="2"/>
      </rPr>
      <t>Passifs d'impôt différé déductibles des actifs d'impôt différé dépendant de bénéfices futurs</t>
    </r>
  </si>
  <si>
    <r>
      <rPr>
        <sz val="9"/>
        <color indexed="8"/>
        <rFont val="Verdana"/>
        <family val="2"/>
      </rPr>
      <t>080</t>
    </r>
  </si>
  <si>
    <r>
      <rPr>
        <sz val="11"/>
        <rFont val="Verdana"/>
        <family val="2"/>
      </rPr>
      <t>Passifs d'impôt différé associés aux actifs d'impôt différé dépendant de bénéfices futurs et ne résultant pas de différences temporelles</t>
    </r>
  </si>
  <si>
    <r>
      <rPr>
        <sz val="9"/>
        <color indexed="8"/>
        <rFont val="Verdana"/>
        <family val="2"/>
      </rPr>
      <t>090</t>
    </r>
  </si>
  <si>
    <r>
      <rPr>
        <sz val="11"/>
        <color indexed="8"/>
        <rFont val="Verdana"/>
        <family val="2"/>
      </rPr>
      <t>Passifs d'impôt différé associés aux actifs d'impôt différé dépendant de bénéfices futurs et résultant de différences temporelles</t>
    </r>
  </si>
  <si>
    <r>
      <rPr>
        <b/>
        <sz val="11"/>
        <rFont val="Verdana"/>
        <family val="2"/>
      </rPr>
      <t>Ajustements du risque de crédit et pertes anticipées</t>
    </r>
  </si>
  <si>
    <r>
      <rPr>
        <sz val="9"/>
        <color indexed="8"/>
        <rFont val="Verdana"/>
        <family val="2"/>
      </rPr>
      <t>100</t>
    </r>
  </si>
  <si>
    <r>
      <rPr>
        <sz val="9"/>
        <color indexed="8"/>
        <rFont val="Verdana"/>
        <family val="2"/>
      </rPr>
      <t>110</t>
    </r>
  </si>
  <si>
    <r>
      <rPr>
        <sz val="11"/>
        <rFont val="Verdana"/>
        <family val="2"/>
      </rPr>
      <t>Total des ajustements du risque de crédit, des corrections de valeur supplémentaires, et des autres réductions de fonds propres pouvant être pris en compte dans le calcul du montant des pertes anticipées</t>
    </r>
  </si>
  <si>
    <r>
      <rPr>
        <sz val="9"/>
        <color indexed="8"/>
        <rFont val="Verdana"/>
        <family val="2"/>
      </rPr>
      <t>120</t>
    </r>
  </si>
  <si>
    <r>
      <rPr>
        <sz val="11"/>
        <rFont val="Verdana"/>
        <family val="2"/>
      </rPr>
      <t>Ajustements pour risque de crédit général</t>
    </r>
  </si>
  <si>
    <r>
      <rPr>
        <sz val="9"/>
        <color indexed="8"/>
        <rFont val="Verdana"/>
        <family val="2"/>
      </rPr>
      <t>130</t>
    </r>
  </si>
  <si>
    <r>
      <rPr>
        <sz val="11"/>
        <rFont val="Verdana"/>
        <family val="2"/>
      </rPr>
      <t>Ajustements pour risque de crédit spécifique</t>
    </r>
  </si>
  <si>
    <r>
      <rPr>
        <sz val="9"/>
        <color indexed="8"/>
        <rFont val="Verdana"/>
        <family val="2"/>
      </rPr>
      <t>131</t>
    </r>
  </si>
  <si>
    <r>
      <rPr>
        <sz val="11"/>
        <rFont val="Verdana"/>
        <family val="2"/>
      </rPr>
      <t>Corrections de valeur supplémentaires et autres réductions de fonds propres</t>
    </r>
  </si>
  <si>
    <r>
      <rPr>
        <sz val="9"/>
        <color indexed="8"/>
        <rFont val="Verdana"/>
        <family val="2"/>
      </rPr>
      <t>140</t>
    </r>
  </si>
  <si>
    <r>
      <rPr>
        <sz val="11"/>
        <rFont val="Verdana"/>
        <family val="2"/>
      </rPr>
      <t xml:space="preserve">Total des pertes anticipées éligibles </t>
    </r>
  </si>
  <si>
    <r>
      <rPr>
        <sz val="9"/>
        <color indexed="8"/>
        <rFont val="Verdana"/>
        <family val="2"/>
      </rPr>
      <t>160</t>
    </r>
  </si>
  <si>
    <r>
      <rPr>
        <sz val="9"/>
        <color indexed="8"/>
        <rFont val="Verdana"/>
        <family val="2"/>
      </rPr>
      <t>170</t>
    </r>
  </si>
  <si>
    <r>
      <rPr>
        <b/>
        <sz val="11"/>
        <rFont val="Verdana"/>
        <family val="2"/>
      </rPr>
      <t>Total des provisions brutes pouvant être inclus dans les fonds propres T2</t>
    </r>
  </si>
  <si>
    <r>
      <rPr>
        <sz val="9"/>
        <color indexed="8"/>
        <rFont val="Verdana"/>
        <family val="2"/>
      </rPr>
      <t>180</t>
    </r>
  </si>
  <si>
    <r>
      <rPr>
        <b/>
        <sz val="11"/>
        <rFont val="Verdana"/>
        <family val="2"/>
      </rPr>
      <t>Montants d'expositions pondérés pour le calcul du plafond de la provision pouvant être considérés comme T2</t>
    </r>
  </si>
  <si>
    <r>
      <rPr>
        <b/>
        <sz val="11"/>
        <rFont val="Verdana"/>
        <family val="2"/>
      </rPr>
      <t>Seuils pour les déductions des fonds propres de base de catégorie 1</t>
    </r>
  </si>
  <si>
    <r>
      <rPr>
        <b/>
        <sz val="11"/>
        <rFont val="Verdana"/>
        <family val="2"/>
      </rPr>
      <t xml:space="preserve">Montant total d'exposition au risque des détentions </t>
    </r>
    <r>
      <rPr>
        <b/>
        <sz val="11"/>
        <color indexed="8"/>
        <rFont val="Verdana"/>
        <family val="2"/>
      </rPr>
      <t>non déduites de la catégorie de fonds propres correspondante:</t>
    </r>
  </si>
  <si>
    <r>
      <rPr>
        <b/>
        <sz val="11"/>
        <rFont val="Verdana"/>
        <family val="2"/>
      </rPr>
      <t>Exigences du Pilier II</t>
    </r>
  </si>
  <si>
    <r>
      <rPr>
        <b/>
        <sz val="11"/>
        <rFont val="Verdana"/>
        <family val="2"/>
      </rPr>
      <t>Exigences de fonds propres liées aux ajustements du Pilier II</t>
    </r>
  </si>
  <si>
    <r>
      <rPr>
        <b/>
        <sz val="11"/>
        <rFont val="Verdana"/>
        <family val="2"/>
      </rPr>
      <t>Capital initial</t>
    </r>
  </si>
  <si>
    <t>Legal references</t>
  </si>
  <si>
    <t>Article 36 of CRR</t>
  </si>
  <si>
    <t>Articles 33(1) point (c) and 35 of CRR</t>
  </si>
  <si>
    <t>Articles 33(1) point (c); 35 and 45(1) point (a) of CRR</t>
  </si>
  <si>
    <t>Article 35(3) and (4) of CRR</t>
  </si>
  <si>
    <t>Article 35 of CRR</t>
  </si>
  <si>
    <t>Article 35(3), (4) and (5) of CRR</t>
  </si>
  <si>
    <t>Article 35(3), (4) and (5) of CRR</t>
  </si>
  <si>
    <t>Articles 33(1) point (d), 59 point (d), 154 and 155 of CRR</t>
  </si>
  <si>
    <t>Article 155 of CRR</t>
  </si>
  <si>
    <t>Article 155 of CRR</t>
  </si>
  <si>
    <t>Article 155 of CRR</t>
  </si>
  <si>
    <t>Articles 31, 105 and 155 of CRR</t>
  </si>
  <si>
    <t>Articles 154(5), (6) and (10), and 155 of CRR</t>
  </si>
  <si>
    <t>Article 59 point (d) of CRR</t>
  </si>
  <si>
    <t>Article 59 point (c) of CRR</t>
  </si>
  <si>
    <t>Article 59 point (c) of CRR</t>
  </si>
  <si>
    <t>Article 43(1) point (a) of CRR</t>
  </si>
  <si>
    <t>Article 45(1) points (a) and (b) of CRR</t>
  </si>
  <si>
    <t>Article 45(1) of CRR</t>
  </si>
  <si>
    <t>Articles 41 to 43 and 46 of CRR</t>
  </si>
  <si>
    <t>Articles 41, 42, 43 and 46 of CRR</t>
  </si>
  <si>
    <t>Article 42 of CRR</t>
  </si>
  <si>
    <t>Articles 22(17), 41 and 42 of CRR</t>
  </si>
  <si>
    <t>Articles 22(17) and 42 of CRR</t>
  </si>
  <si>
    <t>Articles 55 to 57 of CRR</t>
  </si>
  <si>
    <t>Articles 55, 56 and 57(2) of CRR</t>
  </si>
  <si>
    <t>Articles 22(17), 55 and 56 of CRR</t>
  </si>
  <si>
    <t>Articles 22(17) and 56 of CRR</t>
  </si>
  <si>
    <t>Articles 65 to 67 of CRR</t>
  </si>
  <si>
    <t>Articles 65, 66 and 67(2) of CRR</t>
  </si>
  <si>
    <t>Articles 22(17), 65 and 66 of CRR</t>
  </si>
  <si>
    <t>Articles 22(17) and 66 of CRR</t>
  </si>
  <si>
    <t>Articles 41, 42, 44 and 46 of CRR</t>
  </si>
  <si>
    <t>Articles 41, 42, 44 and 46 of CRR</t>
  </si>
  <si>
    <t>Articles 22(17), 41 and 42 of CRR</t>
  </si>
  <si>
    <t>Articles 55 and 56 of CRR</t>
  </si>
  <si>
    <t>Articles 55 and 56 of CRR</t>
  </si>
  <si>
    <t>Articles 22(17), 55 and 56 of CRR</t>
  </si>
  <si>
    <t>Articles 22(17) and 56 of CRR</t>
  </si>
  <si>
    <t>Articles 65 and 66 of CRR</t>
  </si>
  <si>
    <t>Articles 65 and 66 of CRR</t>
  </si>
  <si>
    <t>Articles 22(17), 65 and 66 of CRR</t>
  </si>
  <si>
    <t>Articles 22(17) and 66 of CRR</t>
  </si>
  <si>
    <t>Article 43(4) of CRR</t>
  </si>
  <si>
    <t>Article 57 of CRR</t>
  </si>
  <si>
    <t>Article 67 of CRR</t>
  </si>
  <si>
    <t>Article 100 (2) CRD</t>
  </si>
  <si>
    <t>Articles 12, 28 to 31 of CRD</t>
  </si>
  <si>
    <r>
      <rPr>
        <sz val="11"/>
        <rFont val="Verdana"/>
        <family val="2"/>
      </rPr>
      <t xml:space="preserve">                               </t>
    </r>
  </si>
  <si>
    <r>
      <rPr>
        <b/>
        <sz val="11"/>
        <rFont val="Verdana"/>
        <family val="2"/>
      </rPr>
      <t>Ajustements des fonds propres CET1</t>
    </r>
  </si>
  <si>
    <r>
      <rPr>
        <b/>
        <sz val="11"/>
        <rFont val="Verdana"/>
        <family val="2"/>
      </rPr>
      <t>Ajustements des fonds propres AT1</t>
    </r>
  </si>
  <si>
    <r>
      <rPr>
        <b/>
        <sz val="11"/>
        <rFont val="Verdana"/>
        <family val="2"/>
      </rPr>
      <t>Ajustements des fonds propres T2</t>
    </r>
  </si>
  <si>
    <r>
      <rPr>
        <b/>
        <sz val="11"/>
        <rFont val="Verdana"/>
        <family val="2"/>
      </rPr>
      <t>Ajustements inclus dans les actifs pondérés en fonction du risque</t>
    </r>
  </si>
  <si>
    <r>
      <rPr>
        <b/>
        <sz val="11"/>
        <rFont val="Verdana"/>
        <family val="2"/>
      </rPr>
      <t>Pour mémoire</t>
    </r>
  </si>
  <si>
    <r>
      <rPr>
        <b/>
        <sz val="11"/>
        <rFont val="Verdana"/>
        <family val="2"/>
      </rPr>
      <t>Pourcentage applicable</t>
    </r>
  </si>
  <si>
    <r>
      <rPr>
        <b/>
        <sz val="11"/>
        <rFont val="Verdana"/>
        <family val="2"/>
      </rPr>
      <t>Montant éligible sans dispositions transitoires</t>
    </r>
  </si>
  <si>
    <r>
      <rPr>
        <b/>
        <sz val="11"/>
        <rFont val="Verdana"/>
        <family val="2"/>
      </rPr>
      <t>Code</t>
    </r>
  </si>
  <si>
    <r>
      <rPr>
        <b/>
        <sz val="11"/>
        <rFont val="Verdana"/>
        <family val="2"/>
      </rPr>
      <t>ID</t>
    </r>
  </si>
  <si>
    <r>
      <rPr>
        <b/>
        <sz val="11"/>
        <rFont val="Verdana"/>
        <family val="2"/>
      </rPr>
      <t>Poste</t>
    </r>
  </si>
  <si>
    <r>
      <rPr>
        <sz val="11"/>
        <rFont val="Verdana"/>
        <family val="2"/>
      </rPr>
      <t>010</t>
    </r>
  </si>
  <si>
    <r>
      <rPr>
        <sz val="11"/>
        <rFont val="Verdana"/>
        <family val="2"/>
      </rPr>
      <t>020</t>
    </r>
  </si>
  <si>
    <r>
      <rPr>
        <sz val="11"/>
        <rFont val="Verdana"/>
        <family val="2"/>
      </rPr>
      <t>030</t>
    </r>
  </si>
  <si>
    <r>
      <rPr>
        <sz val="11"/>
        <rFont val="Verdana"/>
        <family val="2"/>
      </rPr>
      <t>040</t>
    </r>
  </si>
  <si>
    <r>
      <rPr>
        <sz val="11"/>
        <rFont val="Verdana"/>
        <family val="2"/>
      </rPr>
      <t>050</t>
    </r>
  </si>
  <si>
    <r>
      <rPr>
        <sz val="11"/>
        <rFont val="Verdana"/>
        <family val="2"/>
      </rPr>
      <t>060</t>
    </r>
  </si>
  <si>
    <r>
      <rPr>
        <sz val="9"/>
        <rFont val="Verdana"/>
        <family val="2"/>
      </rPr>
      <t>010</t>
    </r>
  </si>
  <si>
    <r>
      <rPr>
        <sz val="9"/>
        <rFont val="Verdana"/>
        <family val="2"/>
      </rPr>
      <t>1</t>
    </r>
  </si>
  <si>
    <r>
      <rPr>
        <b/>
        <u/>
        <sz val="11"/>
        <rFont val="Verdana"/>
        <family val="2"/>
      </rPr>
      <t>TOTAL AJUSTEMENTS</t>
    </r>
  </si>
  <si>
    <r>
      <rPr>
        <sz val="9"/>
        <rFont val="Verdana"/>
        <family val="2"/>
      </rPr>
      <t>020</t>
    </r>
  </si>
  <si>
    <r>
      <rPr>
        <sz val="9"/>
        <rFont val="Verdana"/>
        <family val="2"/>
      </rPr>
      <t>1.1</t>
    </r>
  </si>
  <si>
    <r>
      <rPr>
        <b/>
        <sz val="11"/>
        <rFont val="Verdana"/>
        <family val="2"/>
      </rPr>
      <t>INSTRUMENTS BÉNÉFICIANT D'UNE CLAUSE D'ANTÉRIORITÉ</t>
    </r>
  </si>
  <si>
    <r>
      <rPr>
        <sz val="9"/>
        <rFont val="Verdana"/>
        <family val="2"/>
      </rPr>
      <t>060</t>
    </r>
  </si>
  <si>
    <r>
      <rPr>
        <sz val="9"/>
        <rFont val="Verdana"/>
        <family val="2"/>
      </rPr>
      <t>1.1.2</t>
    </r>
  </si>
  <si>
    <r>
      <rPr>
        <sz val="9"/>
        <rFont val="Verdana"/>
        <family val="2"/>
      </rPr>
      <t>090</t>
    </r>
  </si>
  <si>
    <r>
      <rPr>
        <sz val="9"/>
        <rFont val="Verdana"/>
        <family val="2"/>
      </rPr>
      <t>1.2.2</t>
    </r>
  </si>
  <si>
    <r>
      <rPr>
        <sz val="9"/>
        <rFont val="Verdana"/>
        <family val="2"/>
      </rPr>
      <t>091</t>
    </r>
  </si>
  <si>
    <r>
      <rPr>
        <sz val="9"/>
        <rFont val="Verdana"/>
        <family val="2"/>
      </rPr>
      <t>1.2.3</t>
    </r>
  </si>
  <si>
    <r>
      <rPr>
        <sz val="11"/>
        <rFont val="Verdana"/>
        <family val="2"/>
      </rPr>
      <t>Comptabilisation transitoire en fonds propres consolidés des fonds propres additionnels de catégorie 1 éligibles</t>
    </r>
  </si>
  <si>
    <r>
      <rPr>
        <sz val="9"/>
        <rFont val="Verdana"/>
        <family val="2"/>
      </rPr>
      <t>092</t>
    </r>
  </si>
  <si>
    <r>
      <rPr>
        <sz val="9"/>
        <rFont val="Verdana"/>
        <family val="2"/>
      </rPr>
      <t>1.2.4</t>
    </r>
  </si>
  <si>
    <r>
      <rPr>
        <sz val="11"/>
        <rFont val="Verdana"/>
        <family val="2"/>
      </rPr>
      <t>Comptabilisation transitoire en fonds propres consolidés des fonds propres de catégorie 2 éligibles</t>
    </r>
  </si>
  <si>
    <r>
      <rPr>
        <sz val="9"/>
        <rFont val="Verdana"/>
        <family val="2"/>
      </rPr>
      <t>100</t>
    </r>
  </si>
  <si>
    <r>
      <rPr>
        <sz val="9"/>
        <rFont val="Verdana"/>
        <family val="2"/>
      </rPr>
      <t>1.3</t>
    </r>
  </si>
  <si>
    <r>
      <rPr>
        <b/>
        <sz val="11"/>
        <rFont val="Verdana"/>
        <family val="2"/>
      </rPr>
      <t>AUTRES AJUSTEMENTS TRANSITOIRES</t>
    </r>
  </si>
  <si>
    <r>
      <rPr>
        <sz val="9"/>
        <rFont val="Verdana"/>
        <family val="2"/>
      </rPr>
      <t>140</t>
    </r>
  </si>
  <si>
    <r>
      <rPr>
        <sz val="9"/>
        <rFont val="Verdana"/>
        <family val="2"/>
      </rPr>
      <t>1.3.2</t>
    </r>
  </si>
  <si>
    <r>
      <rPr>
        <b/>
        <sz val="11"/>
        <rFont val="Verdana"/>
        <family val="2"/>
      </rPr>
      <t>Déductions</t>
    </r>
  </si>
  <si>
    <r>
      <rPr>
        <sz val="9"/>
        <rFont val="Verdana"/>
        <family val="2"/>
      </rPr>
      <t>1.3.2.2</t>
    </r>
  </si>
  <si>
    <r>
      <rPr>
        <sz val="11"/>
        <rFont val="Verdana"/>
        <family val="2"/>
      </rPr>
      <t>Immobilisations incorporelles</t>
    </r>
  </si>
  <si>
    <r>
      <rPr>
        <sz val="9"/>
        <rFont val="Verdana"/>
        <family val="2"/>
      </rPr>
      <t>180</t>
    </r>
  </si>
  <si>
    <r>
      <rPr>
        <sz val="9"/>
        <rFont val="Verdana"/>
        <family val="2"/>
      </rPr>
      <t>1.3.2.4</t>
    </r>
  </si>
  <si>
    <r>
      <rPr>
        <sz val="11"/>
        <rFont val="Verdana"/>
        <family val="2"/>
      </rPr>
      <t>Insuffisance NI de provisions par rapport aux pertes anticipées</t>
    </r>
  </si>
  <si>
    <t>Legal references</t>
  </si>
  <si>
    <t>Articles 84 and 480 of CRR</t>
  </si>
  <si>
    <t>Article 85 and 480 of CRR</t>
  </si>
  <si>
    <t>Article 87 and 480 of CRR</t>
  </si>
  <si>
    <t>Articles 469 to 472, 478 of CRR</t>
  </si>
  <si>
    <t>Articles 36 (1) point (b), 469 (1), 472 (3) and 478 of CRR</t>
  </si>
  <si>
    <t>Articles 36 (1) point (d), 469 (1), 472 (5) and 478 of CRR</t>
  </si>
  <si>
    <t>Article 471 (3) of CRR</t>
  </si>
  <si>
    <r>
      <rPr>
        <b/>
        <sz val="11"/>
        <rFont val="Verdana"/>
        <family val="2"/>
      </rPr>
      <t>Montant des instruments plus les primes d'émission y afférentes</t>
    </r>
  </si>
  <si>
    <r>
      <rPr>
        <b/>
        <sz val="11"/>
        <rFont val="Verdana"/>
        <family val="2"/>
      </rPr>
      <t>Base de calcul de la limite</t>
    </r>
  </si>
  <si>
    <r>
      <rPr>
        <b/>
        <sz val="11"/>
        <rFont val="Verdana"/>
        <family val="2"/>
      </rPr>
      <t>Pourcentage applicable</t>
    </r>
  </si>
  <si>
    <r>
      <rPr>
        <b/>
        <sz val="11"/>
        <rFont val="Verdana"/>
        <family val="2"/>
      </rPr>
      <t>Limite</t>
    </r>
  </si>
  <si>
    <r>
      <rPr>
        <b/>
        <sz val="11"/>
        <rFont val="Verdana"/>
        <family val="2"/>
      </rPr>
      <t>(-) Montant dépassant les limites relatives au maintien des acquis</t>
    </r>
  </si>
  <si>
    <r>
      <rPr>
        <b/>
        <sz val="11"/>
        <rFont val="Verdana"/>
        <family val="2"/>
      </rPr>
      <t>Montant total bénéficiant d'une clause d'antériorité</t>
    </r>
  </si>
  <si>
    <r>
      <rPr>
        <b/>
        <sz val="11"/>
        <rFont val="Verdana"/>
        <family val="2"/>
      </rPr>
      <t>Code</t>
    </r>
  </si>
  <si>
    <r>
      <rPr>
        <b/>
        <sz val="11"/>
        <rFont val="Verdana"/>
        <family val="2"/>
      </rPr>
      <t>ID</t>
    </r>
  </si>
  <si>
    <r>
      <rPr>
        <b/>
        <sz val="11"/>
        <rFont val="Verdana"/>
        <family val="2"/>
      </rPr>
      <t>Poste</t>
    </r>
  </si>
  <si>
    <r>
      <rPr>
        <sz val="9"/>
        <rFont val="Verdana"/>
        <family val="2"/>
      </rPr>
      <t>010</t>
    </r>
  </si>
  <si>
    <r>
      <rPr>
        <sz val="9"/>
        <rFont val="Verdana"/>
        <family val="2"/>
      </rPr>
      <t>020</t>
    </r>
  </si>
  <si>
    <r>
      <rPr>
        <sz val="9"/>
        <rFont val="Verdana"/>
        <family val="2"/>
      </rPr>
      <t>030</t>
    </r>
  </si>
  <si>
    <r>
      <rPr>
        <sz val="9"/>
        <rFont val="Verdana"/>
        <family val="2"/>
      </rPr>
      <t>040</t>
    </r>
  </si>
  <si>
    <r>
      <rPr>
        <sz val="9"/>
        <rFont val="Verdana"/>
        <family val="2"/>
      </rPr>
      <t>050</t>
    </r>
  </si>
  <si>
    <r>
      <rPr>
        <sz val="9"/>
        <rFont val="Verdana"/>
        <family val="2"/>
      </rPr>
      <t>060</t>
    </r>
  </si>
  <si>
    <r>
      <rPr>
        <sz val="9"/>
        <rFont val="Verdana"/>
        <family val="2"/>
      </rPr>
      <t>020</t>
    </r>
  </si>
  <si>
    <r>
      <rPr>
        <sz val="9"/>
        <rFont val="Verdana"/>
        <family val="2"/>
      </rPr>
      <t>2.</t>
    </r>
  </si>
  <si>
    <r>
      <rPr>
        <sz val="9"/>
        <rFont val="Verdana"/>
        <family val="2"/>
      </rPr>
      <t>090</t>
    </r>
  </si>
  <si>
    <r>
      <rPr>
        <sz val="9"/>
        <rFont val="Verdana"/>
        <family val="2"/>
      </rPr>
      <t>3</t>
    </r>
  </si>
  <si>
    <t>Legal references</t>
  </si>
  <si>
    <t xml:space="preserve">Article 484(4) of CRR </t>
  </si>
  <si>
    <t>Article 484(5) of CRR</t>
  </si>
  <si>
    <t>(-) Positions courtes compensatoires autorisées par rapport aux détentions brutes indirectes figurant ci-dessus</t>
  </si>
  <si>
    <t>(-) Positions de titrisation qui peuvent subsidiairement être soumises à une pondération de risque de 1250 %</t>
  </si>
  <si>
    <t>(-) Expositions sur actions selon une méthode fondée sur les modèles internes, qui peuvent subsidiairement être soumises à une pondération de risque de 1250 %</t>
  </si>
  <si>
    <t>(-) Montant dépassant le seuil de 17,65 %</t>
  </si>
  <si>
    <t xml:space="preserve">Seuil CET1 de 17,65 % </t>
  </si>
  <si>
    <t xml:space="preserve">Seuil CET1 de 10 % </t>
  </si>
  <si>
    <t>Profits ou pertes éligibles</t>
  </si>
  <si>
    <t>Profits ou pertes attribuables aux propriétaires de la société mère</t>
  </si>
  <si>
    <t>Profits et pertes en juste valeur résultant du propre risque de crédit de l'établissement lié aux instruments dérivés au passif</t>
  </si>
  <si>
    <t>(-) Actifs d'impôt différé déductibles dépendant de bénéfices futurs et résultant de différences temporelles</t>
  </si>
  <si>
    <t>Profits et pertes cumulatifs attribuables aux variations du risque de crédit propre pour les passifs évalués à la juste valeur</t>
  </si>
  <si>
    <t xml:space="preserve">(-) Excédent de déduction d'éléments AT1 sur les fonds propres AT1 </t>
  </si>
  <si>
    <t>(-) Excédent de déduction d'éléments T2 sur les fonds propres T2</t>
  </si>
  <si>
    <t>Excédent de déduction d'éléments AT1 sur les fonds propres AT1 (déduit des CET1)</t>
  </si>
  <si>
    <t>Excédent de déduction d'éléments T2 sur les fonds propres T2 (déduit des AT1)</t>
  </si>
  <si>
    <t>Ajustments des fonds propres totaux</t>
  </si>
  <si>
    <t>(-) Propres instruments de fonds propres CET1</t>
  </si>
  <si>
    <t>(-) Obligations réelles ou éventuelles d'acquérir ses propres instruments de fonds propres CET1</t>
  </si>
  <si>
    <t>(-) Propres instruments de fonds propres T2</t>
  </si>
  <si>
    <t>(-) Obligation réelle ou éventuelle d'acquérir ses propres instruments de fonds propres T2</t>
  </si>
  <si>
    <t>Montants d'expositions pondérés pour le calcul du plafond de l'excès de provisions pouvant être considérés comme T2</t>
  </si>
  <si>
    <t>020</t>
  </si>
  <si>
    <t>070</t>
  </si>
  <si>
    <t>FONDS PROPRES DE CATÉGORIE 1</t>
  </si>
  <si>
    <t>240</t>
  </si>
  <si>
    <t>Ajustements transitoires découlant d'intérêts minoritaires supplémentaires</t>
  </si>
  <si>
    <t>520</t>
  </si>
  <si>
    <t>Autres ajustements transitoires applicables aux fonds propres CET 1</t>
  </si>
  <si>
    <t>660</t>
  </si>
  <si>
    <t>Ajustements transitoires relatifs aux instruments de fonds propres AT1 bénéficiant d'une clause d'antériorité</t>
  </si>
  <si>
    <t>530</t>
  </si>
  <si>
    <t>FONDS PROPRES ADDITIONNELS DE CATÉGORIE 1 (AT1)</t>
  </si>
  <si>
    <t>FONDS PROPRES DE BASE DE CATÉGORIE 1 (CET1)</t>
  </si>
  <si>
    <t>015</t>
  </si>
  <si>
    <t>1.1</t>
  </si>
  <si>
    <t>750</t>
  </si>
  <si>
    <t>FONDS PROPRES DE CATÉGORIE 2 (T2)</t>
  </si>
  <si>
    <t>730</t>
  </si>
  <si>
    <t>Autres ajustements transitoires applicables aux fonds propres AT1</t>
  </si>
  <si>
    <t>960</t>
  </si>
  <si>
    <t>Autres ajustements transitoires applicables aux fonds propres T2</t>
  </si>
  <si>
    <t>1.2</t>
  </si>
  <si>
    <t>INTÉRÊTS MINORITAIRES ET ÉQUIVALENTS</t>
  </si>
  <si>
    <t>Instruments bénéficiant d'une clause d'antériorité</t>
  </si>
  <si>
    <t>880</t>
  </si>
  <si>
    <t>160.a</t>
  </si>
  <si>
    <r>
      <rPr>
        <sz val="9"/>
        <rFont val="Verdana"/>
        <family val="2"/>
      </rPr>
      <t>1.3.2.3</t>
    </r>
    <r>
      <rPr>
        <sz val="11"/>
        <color indexed="8"/>
        <rFont val="Calibri"/>
        <family val="2"/>
      </rPr>
      <t/>
    </r>
  </si>
  <si>
    <t>surplus /Immobilisations incorporelles</t>
  </si>
  <si>
    <r>
      <rPr>
        <sz val="9"/>
        <rFont val="Verdana"/>
        <family val="2"/>
      </rPr>
      <t>1.3.2.10.2</t>
    </r>
    <r>
      <rPr>
        <sz val="11"/>
        <color indexed="8"/>
        <rFont val="Calibri"/>
        <family val="2"/>
      </rPr>
      <t/>
    </r>
  </si>
  <si>
    <t>(-) Positions courtes compensatoires autorisées par rapport aux détentions brutes directes figurant ci-dessus</t>
  </si>
  <si>
    <t>Instruments de fonds propres éligibles en tant que fonds propres CET1</t>
  </si>
  <si>
    <t xml:space="preserve">Instruments de fonds propres de base versés </t>
  </si>
  <si>
    <t>Pour mémoire: Instruments de fonds propres de base non éligibles</t>
  </si>
  <si>
    <t>Instruments de fonds propres éligibles en tant que fonds propres AT1</t>
  </si>
  <si>
    <t>Instruments de fonds propres additionnels versés</t>
  </si>
  <si>
    <t>Pour mémoire: Instruments de  fonds propres additionnels non éligibles</t>
  </si>
  <si>
    <t>Instruments de fonds propres éligibles en tant que fonds propres T2</t>
  </si>
  <si>
    <t>Pour mémoire: Instruments de fonds propres additionnels non éligibles</t>
  </si>
  <si>
    <t xml:space="preserve">Ajustements transitoires relatifs aux instruments de fonds propres T2 bénéficiant d'une clause d'antériorité </t>
  </si>
  <si>
    <t>(-) Instruments CET1 d'entités visées à l’alinéa 8 de l’article 9 de la circulaire n° 14/G/2013  dans lesquelles l'établissement détient un montant de participation superieur à 10 % du capital émis</t>
  </si>
  <si>
    <t>(-) Instruments CET1 d'entités visées à l’alinéa 8 de l’article 9 de la circulaire n° 14/G/2013  dans lesquelles l'établissement détient un montant de participation inférieur ou égal à 10 % du capital émis</t>
  </si>
  <si>
    <t>(-) Instruments AT1 d'entités visées à l’alinéa 8 de l’article 9 de la circulaire n° 14/G/2013  dans lesquelles l'établissement détient un montant de participation inférieur ou égal à 10 % du capital émis</t>
  </si>
  <si>
    <t>(-) Instruments AT1 d'entités visées à l’alinéa 8 de l’article 9 de la circulaire n° 14/G/2013  dans lesquelles l'établissement détient un montant de participation superieur à 10 % du capital émis</t>
  </si>
  <si>
    <t>(-) Instruments T2 d'entités visées à l’alinéa 8 de l’article 9 de la circulaire n° 14/G/2013  dans lesquelles l'établissement détient un montant de participation inférieur ou égal à 10 % du capital émis</t>
  </si>
  <si>
    <t>(-) Instruments T2 d'entités visées à l’alinéa 8 de l’article 9 de la circulaire n° 14/G/2013  dans lesquelles l'établissement détient un montant de participation superieur à 10 % du capital émis</t>
  </si>
  <si>
    <r>
      <t xml:space="preserve">Détentions </t>
    </r>
    <r>
      <rPr>
        <u/>
        <sz val="10"/>
        <rFont val="Verdana"/>
        <family val="2"/>
      </rPr>
      <t>directes</t>
    </r>
    <r>
      <rPr>
        <sz val="10"/>
        <rFont val="Verdana"/>
        <family val="2"/>
      </rPr>
      <t xml:space="preserve"> de fonds propres CET1 d'entités visées à l’alinéa 8 de l’article 9 de la circulaire n° 14/G/2013  dans lesquelles l'établissement détient un montant de participation inférieur ou égal à 10 % du capital émis</t>
    </r>
  </si>
  <si>
    <t>Détentions directes de fonds propres AT1 d'entités visées à l’alinéa 8 de l’article 9 de la circulaire n° 14/G/2013  dans lesquelles l'établissement détient un montant de participation inférieur ou égal à 10 % du capital émis</t>
  </si>
  <si>
    <t>Détentions indirectes de fonds propres AT1 d'entités visées à l’alinéa 8 de l’article 9 de la circulaire n° 14/G/2013  dans lesquelles l'établissement détient un montant de participation inférieur ou égal à 10 % du capital émis</t>
  </si>
  <si>
    <t>Détentions indirectes de fonds propres T2 d'entités visées à l’alinéa 8 de l’article 9 de la circulaire n° 14/G/2013  dans lesquelles l'établissement détient un montant de participation inférieur ou égal à 10 % du capital émis</t>
  </si>
  <si>
    <t>Investissements dans les fonds propres d'entités visées à l’alinéa 8 de l’article 9 de la circulaire n° 14/G/2013  dans lesquelles l'établissement détient un montant de participation superieur à 10 % du capital émis</t>
  </si>
  <si>
    <t>Détentions directes de fonds propres CET1 d'entités d'entités visées à l’alinéa 8 de l’article 9 de la circulaire n° 14/G/2013  dans lesquelles l'établissement détient un montant de participation superieur à 10 % du capital émis</t>
  </si>
  <si>
    <t>Détentions indirectes de fonds propres CET1 d'entités visées à l’alinéa 8 de l’article 9 de la circulaire n° 14/G/2013  dans lesquelles l'établissement détient un montant de participation superieur à 10 % du capital émis</t>
  </si>
  <si>
    <t>Détentions directes de fonds propres AT1 d'entités visées à l’alinéa 8 de l’article 9 de la circulaire n° 14/G/2013  dans lesquelles l'établissement détient un montant de participation superieur à 10 % du capital émis</t>
  </si>
  <si>
    <t>Détentions indirectes de fonds propres AT1 d'entités visées à l’alinéa 8 de l’article 9 de la circulaire n° 14/G/2013  dans lesquelles l'établissement détient un montant de participation superieur à 10 % du capital émis</t>
  </si>
  <si>
    <t>Détentions directes de fonds propres T2 d'entités visées à l’alinéa 8 de l’article 9 de la circulaire n° 14/G/2013  dans lesquelles l'établissement détient un montant de participation superieur à 10 % du capital émis</t>
  </si>
  <si>
    <t>Détentions indirectes de fonds propres T2 d'entités visées à l’alinéa 8 de l’article 9 de la circulaire n° 14/G/2013  dans lesquelles l'établissement détient un montant de participation superieur à 10 % du capital émis</t>
  </si>
  <si>
    <t>Expositions pondérées des détentions de fonds propres CET1 dans des entités visées à l’alinéa 8 de l’article 9 de la circulaire n° 14/G/2013 qui ne sont pas déduites des fonds propres CET1 de l'établissement</t>
  </si>
  <si>
    <t>Expositions pondérées des détentions de fonds propres AT1 dans des entités visées à l’alinéa 8 de l’article 9 de la circulaire n° 14/G/2013 qui ne sont pas déduites des fonds propres AT1 de l'établissement</t>
  </si>
  <si>
    <t>Expositions pondérées des détentions de fonds propres T2 dans des entités visées à l’alinéa 8 de l’article 9 de la circulaire n° 14/G/2013 qui ne sont pas déduites des fonds propres T2 de l'établissement</t>
  </si>
  <si>
    <t>Comptabilisation transitoire en fonds propres consolidés des intérêts minoritaires</t>
  </si>
  <si>
    <t>Instruments CET1  d'entités d'entités visées à l’alinéa 8 de l’article 9 de la circulaire n° 14/G/2013  dans lesquelles l'établissement détient un montant de participation superieur à 10 % du capital émis,  et que le montant total de ces participations sous forme d’instruments de fonds propres excède 10 % des fonds propres de base</t>
  </si>
  <si>
    <t xml:space="preserve">Instruments éligibles en vertu de la circulaire N° 7/G/2010 en particulier l'article 17 </t>
  </si>
  <si>
    <t>Instruments éligibles en vertu de la circulaire N° 7/G/2010 en particulier les articles 18 et 19</t>
  </si>
  <si>
    <t>CA 5.2 Instruments bénéficiant d'une clause d'antériorité</t>
  </si>
  <si>
    <t>Détentions de fonds propres AT1 d'entités visées à l’alinéa 8 de l’article 9 de la circulaire n° 14/G/2013  dans lesquelles l'établissement détient un montant de participation superieur à 10 % du capital émis</t>
  </si>
  <si>
    <t>Détentions de fonds propres T2 d'entités visées à l’alinéa 8 de l’article 9 de la circulaire n° 14/G/2013  dans lesquelles l'établissement détient un montant de participation superieur à 10 % du capital émis</t>
  </si>
  <si>
    <t>Détentions de fonds propres T2 d'entités visées à l’alinéa 8 de l’article 9 de la circulaire n° 14/G/2013  dans lesquelles l'établissement détient un montant de participation inférieur ou égal à 10 % du capital émis</t>
  </si>
  <si>
    <t>Détentions de fonds propres AT1 d'entités visées à l’alinéa 8 de l’article 9 de la circulaire n° 14/G/2013  dans lesquelles l'établissement détient un montant de participation inférieur ou égal à 10 % du capital émis</t>
  </si>
  <si>
    <t>Détentions de fonds propres CET1 d'entités visées à l’alinéa 8 de l’article 9 de la circulaire n° 14/G/2013  dans lesquelles l'établissement détient un montant de participation superieur à 10 % du capital émis</t>
  </si>
  <si>
    <t>(-) Déductions supplémentaires des fonds propres CET 1 (Application d'exigences plus strictes par l'établissement)</t>
  </si>
  <si>
    <t>(-) Déductions supplémentaires de fonds propres T2 (Application d'exigences plus strictes par l'établissement)</t>
  </si>
  <si>
    <t>(-) Déductions supplémentaires de fonds propres AT1 (Application d'exigences plus strictes par l'établissement)</t>
  </si>
  <si>
    <t>670</t>
  </si>
  <si>
    <t>Instruments émis par des filiales pris en compte dans les fonds propres AT1</t>
  </si>
  <si>
    <t>690</t>
  </si>
  <si>
    <t>(-) Détentions croisées de fonds propres AT1</t>
  </si>
  <si>
    <t>700</t>
  </si>
  <si>
    <t>680</t>
  </si>
  <si>
    <t>Ajustements transitoires découlant de la prise en compte d'instruments émis par des filiales dans les fonds propres AT1</t>
  </si>
  <si>
    <t>900</t>
  </si>
  <si>
    <t>Ajustements transitoires découlant de la prise en compte d'instruments émis par des filiales dans les fonds propres T2</t>
  </si>
  <si>
    <t>450</t>
  </si>
  <si>
    <t>Seuil non déductible des participations dans des d'entités visées à l’alinéa 8 de l’article 9 de la circulaire n° 14/G/2013  dans lesquelles l'établissement détient un montant de participation inférieur ou égal à 10 % du capital émis</t>
  </si>
  <si>
    <t>(-) Participations dans les entités autres que celles visées à l’alinéa 8 de l’article 9 de la circulaire n° 14/G/2013  qui peuvent subsidiairement être soumises à une pondération de risque de 1250 %</t>
  </si>
  <si>
    <r>
      <t xml:space="preserve">Détentions </t>
    </r>
    <r>
      <rPr>
        <u/>
        <sz val="10"/>
        <rFont val="Verdana"/>
        <family val="2"/>
      </rPr>
      <t>indirectes</t>
    </r>
    <r>
      <rPr>
        <sz val="10"/>
        <rFont val="Verdana"/>
        <family val="2"/>
      </rPr>
      <t xml:space="preserve"> de fonds propres CET1 d'entités visées à l’alinéa 8 de l’article 9 de la circulaire n° 14/G/2013  dans lesquelles l'établissement détient un montant de participation inférieur ou égal à 10 % du capital émis</t>
    </r>
  </si>
  <si>
    <t>Détentions directes de fonds propres T2 d'entités d'entités visées à l’alinéa 8 de l’article 9 de la circulaire n° 14/G/2013  dans lesquelles l'établissement détient un montant de participation inférieur ou égal à 10 % du capital émis</t>
  </si>
  <si>
    <t>Excès (+) ou insuffisance (-) NI des ajustements du risque de crédit, des corrections de valeur supplémentaires, et des autres réductions de fonds propres par rapport aux pertes anticipées sur les expositions</t>
  </si>
  <si>
    <t>Investissements dans les fonds propres d'entités visées à l’alinéa 8 de l’article 9 de la circulaire n° 14/G/2013 dans lesquelles l'établissement détient un montant de participation inférieur ou égal à 10 % du capital émis</t>
  </si>
  <si>
    <t>Informations complémentaires</t>
  </si>
  <si>
    <t xml:space="preserve">(-) Engagements de retraite </t>
  </si>
  <si>
    <t>390</t>
  </si>
  <si>
    <t>295</t>
  </si>
  <si>
    <t>Autres Ajustements des CET1 découlant de filtres prudentiels</t>
  </si>
  <si>
    <t xml:space="preserve">420 </t>
  </si>
  <si>
    <t xml:space="preserve">160.b </t>
  </si>
  <si>
    <t>Détentions de fonds propres CET1 d'entités visées à l’alinéa 8 de l’article 9 de la circulaire n° 14/G/2013  dans lesquelles l'établissement détient un montant de participation inférieur ou égal à 10 % du capital émis</t>
  </si>
  <si>
    <t>1.1.1.1.2</t>
  </si>
  <si>
    <t>1.1.2.1.2</t>
  </si>
  <si>
    <t>1.2.1.2</t>
  </si>
  <si>
    <t>Folio 1 - etat 230 / Folio 1 - etat 232 - FONDS PROPRES</t>
  </si>
  <si>
    <t xml:space="preserve">Folio 2 - etat 230 / Folio 2 - etat 232 - ÉLÉMENTS POUR MÉMOIRE </t>
  </si>
  <si>
    <t>Folio 3.1 - etat 230 / Folio 3.1 - etat 232 - DISPOSITIONS TRANSITOIRES</t>
  </si>
  <si>
    <t>Folio 3.2 - etat 230 / Folio 3.2 - etat 232 - INSTRUMENTS BÉNÉFICIANT D'UNE CLAUSE D'ANTÉRIORITÉ</t>
  </si>
  <si>
    <t>lien vers {Folio3.1 - etat 230/232;r060;c020)</t>
  </si>
  <si>
    <t>lien vers {Folio3.1 - etat 230/232;r060;c030)</t>
  </si>
  <si>
    <t>lien vers {Folio 1 - etat 230/232;r660}</t>
  </si>
  <si>
    <t>lien vers {Folio3.1 - etat 230/232;r880}</t>
  </si>
  <si>
    <t>lien vers {Folio3.2 - etat 230/232;r020;c060}</t>
  </si>
  <si>
    <t>lien vers {Folio3.2 - etat 230/232;r090;c060}</t>
  </si>
  <si>
    <t>lien vers {Folio 1 - etat 230/232;r240}</t>
  </si>
  <si>
    <t>lien vers {Folio 1 - etat 230/232;r680}</t>
  </si>
  <si>
    <t>lien vers {Folio 1 - etat 230/232;r900}</t>
  </si>
  <si>
    <t>lien vers {Folio 1 - etat 230/232;r520}</t>
  </si>
  <si>
    <t>lien vers {Folio 1 - etat 230/232;r730}</t>
  </si>
  <si>
    <t>lien vers {Folio 1 - etat 230/232;r960}</t>
  </si>
  <si>
    <t>Ajustements du risque de crédit général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</si>
</sst>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00_-;\-* #,##0.00_-;_-* \-??_-;_-@_-"/>
  </numFmts>
  <fonts count="94" x14ac:knownFonts="1">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b/>
      <sz val="11"/>
      <name val="Verdana"/>
      <family val="2"/>
    </font>
    <font>
      <sz val="11"/>
      <color indexed="8"/>
      <name val="Verdana"/>
      <family val="2"/>
    </font>
    <font>
      <b/>
      <sz val="11"/>
      <color indexed="8"/>
      <name val="Verdana"/>
      <family val="2"/>
    </font>
    <font>
      <sz val="11"/>
      <name val="Verdana"/>
      <family val="2"/>
    </font>
    <font>
      <sz val="11"/>
      <color indexed="8"/>
      <name val="Calibri"/>
      <family val="2"/>
    </font>
    <font>
      <u/>
      <sz val="6.5"/>
      <color indexed="12"/>
      <name val="Arial"/>
      <family val="2"/>
    </font>
    <font>
      <u/>
      <sz val="10"/>
      <color indexed="12"/>
      <name val="Arial"/>
      <family val="2"/>
    </font>
    <font>
      <sz val="11"/>
      <color indexed="8"/>
      <name val="Calibri"/>
      <family val="2"/>
    </font>
    <font>
      <sz val="10"/>
      <color indexed="8"/>
      <name val="Arial"/>
      <family val="2"/>
    </font>
    <font>
      <sz val="11"/>
      <color indexed="9"/>
      <name val="Calibri"/>
      <family val="2"/>
    </font>
    <font>
      <sz val="11"/>
      <color indexed="62"/>
      <name val="Calibri"/>
      <family val="2"/>
    </font>
    <font>
      <b/>
      <sz val="10"/>
      <color indexed="5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i/>
      <sz val="10"/>
      <color indexed="23"/>
      <name val="Arial"/>
      <family val="2"/>
    </font>
    <font>
      <sz val="11"/>
      <color indexed="10"/>
      <name val="Calibri"/>
      <family val="2"/>
    </font>
    <font>
      <sz val="11"/>
      <color indexed="52"/>
      <name val="Calibri"/>
      <family val="2"/>
    </font>
    <font>
      <sz val="10"/>
      <color indexed="62"/>
      <name val="Arial"/>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0"/>
      <color indexed="63"/>
      <name val="Arial"/>
      <family val="2"/>
    </font>
    <font>
      <sz val="11"/>
      <color indexed="20"/>
      <name val="Calibri"/>
      <family val="2"/>
    </font>
    <font>
      <sz val="11"/>
      <color indexed="60"/>
      <name val="Calibri"/>
      <family val="2"/>
    </font>
    <font>
      <b/>
      <sz val="11"/>
      <color indexed="52"/>
      <name val="Calibri"/>
      <family val="2"/>
    </font>
    <font>
      <sz val="10"/>
      <color indexed="10"/>
      <name val="Arial"/>
      <family val="2"/>
    </font>
    <font>
      <sz val="9"/>
      <color indexed="8"/>
      <name val="Verdana"/>
      <family val="2"/>
    </font>
    <font>
      <sz val="9"/>
      <name val="Verdana"/>
      <family val="2"/>
    </font>
    <font>
      <b/>
      <u/>
      <sz val="11"/>
      <name val="Verdana"/>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name val="Arial"/>
      <family val="2"/>
    </font>
    <font>
      <sz val="8"/>
      <name val="Verdana"/>
      <family val="2"/>
    </font>
    <font>
      <sz val="10"/>
      <name val="Verdana"/>
      <family val="2"/>
    </font>
    <font>
      <b/>
      <sz val="14"/>
      <name val="Verdana"/>
      <family val="2"/>
    </font>
    <font>
      <b/>
      <sz val="14"/>
      <color indexed="8"/>
      <name val="Verdana"/>
      <family val="2"/>
    </font>
    <font>
      <b/>
      <sz val="16"/>
      <name val="Verdana"/>
      <family val="2"/>
    </font>
    <font>
      <sz val="10"/>
      <color indexed="8"/>
      <name val="Verdana"/>
      <family val="2"/>
    </font>
    <font>
      <strike/>
      <sz val="9"/>
      <color indexed="8"/>
      <name val="Verdana"/>
      <family val="2"/>
    </font>
    <font>
      <b/>
      <sz val="9"/>
      <name val="Verdana"/>
      <family val="2"/>
    </font>
    <font>
      <u/>
      <sz val="10"/>
      <name val="Verdana"/>
      <family val="2"/>
    </font>
    <font>
      <strike/>
      <sz val="11"/>
      <color indexed="8"/>
      <name val="Verdana"/>
      <family val="2"/>
    </font>
    <font>
      <strike/>
      <sz val="9"/>
      <name val="Verdana"/>
      <family val="2"/>
    </font>
    <font>
      <strike/>
      <sz val="10"/>
      <name val="Verdana"/>
      <family val="2"/>
    </font>
    <font>
      <strike/>
      <sz val="11"/>
      <name val="Verdana"/>
      <family val="2"/>
    </font>
    <font>
      <sz val="11"/>
      <color theme="1"/>
      <name val="Calibri"/>
      <family val="2"/>
      <scheme val="minor"/>
    </font>
    <font>
      <sz val="11"/>
      <color theme="0"/>
      <name val="Calibri"/>
      <family val="2"/>
      <scheme val="minor"/>
    </font>
    <font>
      <sz val="10"/>
      <color theme="1"/>
      <name val="Arial"/>
      <family val="2"/>
    </font>
    <font>
      <sz val="11"/>
      <color theme="1"/>
      <name val="Calibri"/>
      <family val="2"/>
      <charset val="238"/>
      <scheme val="minor"/>
    </font>
    <font>
      <sz val="11"/>
      <color theme="1"/>
      <name val="Verdana"/>
      <family val="2"/>
    </font>
    <font>
      <b/>
      <sz val="9"/>
      <color theme="0"/>
      <name val="Verdana"/>
      <family val="2"/>
    </font>
    <font>
      <b/>
      <sz val="11"/>
      <color theme="0"/>
      <name val="Verdana"/>
      <family val="2"/>
    </font>
    <font>
      <sz val="11"/>
      <color theme="0"/>
      <name val="Verdana"/>
      <family val="2"/>
    </font>
    <font>
      <sz val="11"/>
      <color rgb="FF002060"/>
      <name val="Verdana"/>
      <family val="2"/>
    </font>
    <font>
      <sz val="9"/>
      <color rgb="FF002060"/>
      <name val="Verdana"/>
      <family val="2"/>
    </font>
    <font>
      <b/>
      <sz val="11"/>
      <color rgb="FF002060"/>
      <name val="Verdana"/>
      <family val="2"/>
    </font>
    <font>
      <sz val="8"/>
      <color rgb="FF002060"/>
      <name val="Verdana"/>
      <family val="2"/>
    </font>
    <font>
      <sz val="8"/>
      <color rgb="FF00B0F0"/>
      <name val="Verdana"/>
      <family val="2"/>
    </font>
    <font>
      <b/>
      <sz val="9"/>
      <color rgb="FF00B050"/>
      <name val="Verdana"/>
      <family val="2"/>
    </font>
    <font>
      <b/>
      <sz val="11"/>
      <color rgb="FF00B050"/>
      <name val="Verdana"/>
      <family val="2"/>
    </font>
    <font>
      <sz val="11"/>
      <color rgb="FF00B050"/>
      <name val="Verdana"/>
      <family val="2"/>
    </font>
    <font>
      <b/>
      <sz val="9"/>
      <color rgb="FFC00000"/>
      <name val="Verdana"/>
      <family val="2"/>
    </font>
    <font>
      <b/>
      <sz val="11"/>
      <color rgb="FFC00000"/>
      <name val="Verdana"/>
      <family val="2"/>
    </font>
    <font>
      <sz val="11"/>
      <color rgb="FFC00000"/>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00B050"/>
        <bgColor indexed="64"/>
      </patternFill>
    </fill>
    <fill>
      <patternFill patternType="solid">
        <fgColor theme="0"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278">
    <xf numFmtId="0" fontId="0" fillId="0" borderId="0"/>
    <xf numFmtId="0" fontId="12"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 fillId="2" borderId="0" applyNumberFormat="0" applyBorder="0" applyAlignment="0" applyProtection="0"/>
    <xf numFmtId="0" fontId="12"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 fillId="3" borderId="0" applyNumberFormat="0" applyBorder="0" applyAlignment="0" applyProtection="0"/>
    <xf numFmtId="0" fontId="12"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 fillId="4" borderId="0" applyNumberFormat="0" applyBorder="0" applyAlignment="0" applyProtection="0"/>
    <xf numFmtId="0" fontId="12"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 fillId="5" borderId="0" applyNumberFormat="0" applyBorder="0" applyAlignment="0" applyProtection="0"/>
    <xf numFmtId="0" fontId="12"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 fillId="6" borderId="0" applyNumberFormat="0" applyBorder="0" applyAlignment="0" applyProtection="0"/>
    <xf numFmtId="0" fontId="12"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 fillId="7"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2"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 fillId="8" borderId="0" applyNumberFormat="0" applyBorder="0" applyAlignment="0" applyProtection="0"/>
    <xf numFmtId="0" fontId="12"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 fillId="9" borderId="0" applyNumberFormat="0" applyBorder="0" applyAlignment="0" applyProtection="0"/>
    <xf numFmtId="0" fontId="12"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 fillId="10" borderId="0" applyNumberFormat="0" applyBorder="0" applyAlignment="0" applyProtection="0"/>
    <xf numFmtId="0" fontId="12"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 fillId="5" borderId="0" applyNumberFormat="0" applyBorder="0" applyAlignment="0" applyProtection="0"/>
    <xf numFmtId="0" fontId="12"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 fillId="8" borderId="0" applyNumberFormat="0" applyBorder="0" applyAlignment="0" applyProtection="0"/>
    <xf numFmtId="0" fontId="12"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1"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39" fillId="3" borderId="0" applyNumberFormat="0" applyBorder="0" applyAlignment="0" applyProtection="0"/>
    <xf numFmtId="0" fontId="15" fillId="7" borderId="1" applyNumberFormat="0" applyAlignment="0" applyProtection="0"/>
    <xf numFmtId="0" fontId="26" fillId="4" borderId="0" applyNumberFormat="0" applyBorder="0" applyAlignment="0" applyProtection="0"/>
    <xf numFmtId="0" fontId="16" fillId="20" borderId="1" applyNumberFormat="0" applyAlignment="0" applyProtection="0"/>
    <xf numFmtId="0" fontId="16" fillId="20" borderId="1" applyNumberFormat="0" applyAlignment="0" applyProtection="0"/>
    <xf numFmtId="0" fontId="33" fillId="20" borderId="1" applyNumberFormat="0" applyAlignment="0" applyProtection="0"/>
    <xf numFmtId="0" fontId="21" fillId="21" borderId="2" applyNumberFormat="0" applyAlignment="0" applyProtection="0"/>
    <xf numFmtId="0" fontId="24" fillId="0" borderId="3" applyNumberFormat="0" applyFill="0" applyAlignment="0" applyProtection="0"/>
    <xf numFmtId="0" fontId="40" fillId="21" borderId="2" applyNumberFormat="0" applyAlignment="0" applyProtection="0"/>
    <xf numFmtId="0" fontId="17" fillId="0" borderId="0" applyNumberFormat="0" applyFill="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21" borderId="2" applyNumberFormat="0" applyAlignment="0" applyProtection="0"/>
    <xf numFmtId="0" fontId="20" fillId="0" borderId="0" applyNumberFormat="0" applyFill="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7" borderId="1"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41" fillId="4" borderId="0" applyNumberFormat="0" applyBorder="0" applyAlignment="0" applyProtection="0"/>
    <xf numFmtId="0" fontId="4" fillId="22" borderId="7" applyNumberFormat="0" applyFont="0" applyBorder="0" applyProtection="0">
      <alignment horizontal="center" vertical="center"/>
    </xf>
    <xf numFmtId="0" fontId="42" fillId="0" borderId="4" applyNumberFormat="0" applyFill="0" applyAlignment="0" applyProtection="0"/>
    <xf numFmtId="0" fontId="43" fillId="0" borderId="5" applyNumberFormat="0" applyFill="0" applyAlignment="0" applyProtection="0"/>
    <xf numFmtId="0" fontId="44" fillId="0" borderId="6" applyNumberFormat="0" applyFill="0" applyAlignment="0" applyProtection="0"/>
    <xf numFmtId="0" fontId="44" fillId="0" borderId="0" applyNumberFormat="0" applyFill="0" applyBorder="0" applyAlignment="0" applyProtection="0"/>
    <xf numFmtId="3" fontId="4" fillId="23" borderId="7" applyFont="0" applyProtection="0">
      <alignment horizontal="right" vertical="center"/>
    </xf>
    <xf numFmtId="0" fontId="4" fillId="23" borderId="8" applyNumberFormat="0" applyFont="0" applyBorder="0" applyProtection="0">
      <alignment horizontal="left" vertical="center"/>
    </xf>
    <xf numFmtId="0" fontId="11" fillId="0" borderId="0" applyNumberFormat="0" applyFill="0" applyBorder="0" applyAlignment="0" applyProtection="0">
      <alignment vertical="top"/>
      <protection locked="0"/>
    </xf>
    <xf numFmtId="0" fontId="24" fillId="0" borderId="3" applyNumberFormat="0" applyFill="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1" fillId="3" borderId="0" applyNumberFormat="0" applyBorder="0" applyAlignment="0" applyProtection="0"/>
    <xf numFmtId="0" fontId="25" fillId="7" borderId="1" applyNumberFormat="0" applyAlignment="0" applyProtection="0"/>
    <xf numFmtId="0" fontId="25" fillId="7" borderId="1" applyNumberFormat="0" applyAlignment="0" applyProtection="0"/>
    <xf numFmtId="3" fontId="4" fillId="24" borderId="7" applyFont="0">
      <alignment horizontal="right" vertical="center"/>
      <protection locked="0"/>
    </xf>
    <xf numFmtId="0" fontId="4" fillId="25" borderId="9" applyNumberFormat="0" applyFont="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26" fillId="4" borderId="0" applyNumberFormat="0" applyBorder="0" applyAlignment="0" applyProtection="0"/>
    <xf numFmtId="0" fontId="27" fillId="20" borderId="10" applyNumberFormat="0" applyAlignment="0" applyProtection="0"/>
    <xf numFmtId="0" fontId="11"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5" fillId="0" borderId="3" applyNumberFormat="0" applyFill="0" applyAlignment="0" applyProtection="0"/>
    <xf numFmtId="0" fontId="28" fillId="0" borderId="0" applyNumberFormat="0" applyFill="0" applyBorder="0" applyAlignment="0" applyProtection="0"/>
    <xf numFmtId="165" fontId="4" fillId="0" borderId="0" applyFill="0" applyBorder="0" applyAlignment="0" applyProtection="0"/>
    <xf numFmtId="16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 fillId="0" borderId="0"/>
    <xf numFmtId="0" fontId="46" fillId="2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2" fillId="0" borderId="0"/>
    <xf numFmtId="0" fontId="4" fillId="0" borderId="0"/>
    <xf numFmtId="0" fontId="12" fillId="0" borderId="0"/>
    <xf numFmtId="0" fontId="4" fillId="0" borderId="0"/>
    <xf numFmtId="0" fontId="4" fillId="0" borderId="0"/>
    <xf numFmtId="0" fontId="3" fillId="0" borderId="0"/>
    <xf numFmtId="0" fontId="1" fillId="0" borderId="0"/>
    <xf numFmtId="0" fontId="1" fillId="0" borderId="0"/>
    <xf numFmtId="0" fontId="4" fillId="0" borderId="0"/>
    <xf numFmtId="0" fontId="4" fillId="0" borderId="0"/>
    <xf numFmtId="0" fontId="62" fillId="0" borderId="0"/>
    <xf numFmtId="0" fontId="4" fillId="0" borderId="0"/>
    <xf numFmtId="0" fontId="2" fillId="0" borderId="0"/>
    <xf numFmtId="0" fontId="64" fillId="0" borderId="0"/>
    <xf numFmtId="0" fontId="48" fillId="0" borderId="0"/>
    <xf numFmtId="0" fontId="4" fillId="0" borderId="0"/>
    <xf numFmtId="0" fontId="65" fillId="0" borderId="0"/>
    <xf numFmtId="0" fontId="4" fillId="0" borderId="0"/>
    <xf numFmtId="0" fontId="4" fillId="25" borderId="9" applyNumberFormat="0" applyFont="0" applyAlignment="0" applyProtection="0"/>
    <xf numFmtId="0" fontId="4" fillId="25" borderId="9" applyNumberFormat="0" applyFont="0" applyAlignment="0" applyProtection="0"/>
    <xf numFmtId="0" fontId="29" fillId="0" borderId="11" applyNumberFormat="0" applyFill="0" applyAlignment="0" applyProtection="0"/>
    <xf numFmtId="0" fontId="30" fillId="20" borderId="10" applyNumberFormat="0" applyAlignment="0" applyProtection="0"/>
    <xf numFmtId="0" fontId="30" fillId="20" borderId="10"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31" fillId="3" borderId="0" applyNumberFormat="0" applyBorder="0" applyAlignment="0" applyProtection="0"/>
    <xf numFmtId="0" fontId="27" fillId="20" borderId="10" applyNumberFormat="0" applyAlignment="0" applyProtection="0"/>
    <xf numFmtId="0" fontId="32" fillId="26" borderId="0" applyNumberFormat="0" applyBorder="0" applyAlignment="0" applyProtection="0"/>
    <xf numFmtId="3" fontId="4" fillId="27" borderId="7" applyFont="0">
      <alignment horizontal="right" vertical="center"/>
    </xf>
    <xf numFmtId="0" fontId="4" fillId="0" borderId="0"/>
    <xf numFmtId="0" fontId="4" fillId="0" borderId="0"/>
    <xf numFmtId="0" fontId="3" fillId="0" borderId="0"/>
    <xf numFmtId="0" fontId="1" fillId="0" borderId="0"/>
    <xf numFmtId="0" fontId="4" fillId="0" borderId="0"/>
    <xf numFmtId="0" fontId="2" fillId="0" borderId="0"/>
    <xf numFmtId="0" fontId="33" fillId="20" borderId="1" applyNumberFormat="0" applyAlignment="0" applyProtection="0"/>
    <xf numFmtId="0" fontId="23" fillId="0" borderId="0" applyNumberFormat="0" applyFill="0" applyBorder="0" applyAlignment="0" applyProtection="0"/>
    <xf numFmtId="0" fontId="28"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17" fillId="0" borderId="0" applyNumberFormat="0" applyFill="0" applyBorder="0" applyAlignment="0" applyProtection="0"/>
    <xf numFmtId="0" fontId="47" fillId="0" borderId="11"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81" fillId="0" borderId="0" applyNumberFormat="0" applyFill="0" applyBorder="0" applyAlignment="0" applyProtection="0"/>
    <xf numFmtId="0" fontId="82" fillId="0" borderId="39" applyNumberFormat="0" applyFill="0" applyAlignment="0" applyProtection="0"/>
    <xf numFmtId="0" fontId="83" fillId="0" borderId="40" applyNumberFormat="0" applyFill="0" applyAlignment="0" applyProtection="0"/>
    <xf numFmtId="0" fontId="84" fillId="0" borderId="41" applyNumberFormat="0" applyFill="0" applyAlignment="0" applyProtection="0"/>
    <xf numFmtId="0" fontId="84" fillId="0" borderId="0" applyNumberFormat="0" applyFill="0" applyBorder="0" applyAlignment="0" applyProtection="0"/>
    <xf numFmtId="0" fontId="85" fillId="35" borderId="0" applyNumberFormat="0" applyBorder="0" applyAlignment="0" applyProtection="0"/>
    <xf numFmtId="0" fontId="86" fillId="36" borderId="0" applyNumberFormat="0" applyBorder="0" applyAlignment="0" applyProtection="0"/>
    <xf numFmtId="0" fontId="87" fillId="37" borderId="42" applyNumberFormat="0" applyAlignment="0" applyProtection="0"/>
    <xf numFmtId="0" fontId="88" fillId="38" borderId="43" applyNumberFormat="0" applyAlignment="0" applyProtection="0"/>
    <xf numFmtId="0" fontId="89" fillId="38" borderId="42" applyNumberFormat="0" applyAlignment="0" applyProtection="0"/>
    <xf numFmtId="0" fontId="90" fillId="0" borderId="44" applyNumberFormat="0" applyFill="0" applyAlignment="0" applyProtection="0"/>
    <xf numFmtId="0" fontId="91" fillId="39" borderId="45" applyNumberFormat="0" applyAlignment="0" applyProtection="0"/>
    <xf numFmtId="0" fontId="92" fillId="0" borderId="0" applyNumberFormat="0" applyFill="0" applyBorder="0" applyAlignment="0" applyProtection="0"/>
    <xf numFmtId="0" fontId="62" fillId="40" borderId="46" applyNumberFormat="0" applyFont="0" applyAlignment="0" applyProtection="0"/>
    <xf numFmtId="0" fontId="93" fillId="0" borderId="0" applyNumberFormat="0" applyFill="0" applyBorder="0" applyAlignment="0" applyProtection="0"/>
    <xf numFmtId="0" fontId="62" fillId="41" borderId="0" applyNumberFormat="0" applyBorder="0" applyAlignment="0" applyProtection="0"/>
    <xf numFmtId="0" fontId="62" fillId="42" borderId="0" applyNumberFormat="0" applyBorder="0" applyAlignment="0" applyProtection="0"/>
    <xf numFmtId="0" fontId="63" fillId="43" borderId="0" applyNumberFormat="0" applyBorder="0" applyAlignment="0" applyProtection="0"/>
    <xf numFmtId="0" fontId="62" fillId="44" borderId="0" applyNumberFormat="0" applyBorder="0" applyAlignment="0" applyProtection="0"/>
    <xf numFmtId="0" fontId="62" fillId="45" borderId="0" applyNumberFormat="0" applyBorder="0" applyAlignment="0" applyProtection="0"/>
    <xf numFmtId="0" fontId="63" fillId="46"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3" fillId="49" borderId="0" applyNumberFormat="0" applyBorder="0" applyAlignment="0" applyProtection="0"/>
    <xf numFmtId="0" fontId="62" fillId="50" borderId="0" applyNumberFormat="0" applyBorder="0" applyAlignment="0" applyProtection="0"/>
    <xf numFmtId="0" fontId="62" fillId="51" borderId="0" applyNumberFormat="0" applyBorder="0" applyAlignment="0" applyProtection="0"/>
    <xf numFmtId="0" fontId="63" fillId="52" borderId="0" applyNumberFormat="0" applyBorder="0" applyAlignment="0" applyProtection="0"/>
    <xf numFmtId="0" fontId="62" fillId="53" borderId="0" applyNumberFormat="0" applyBorder="0" applyAlignment="0" applyProtection="0"/>
    <xf numFmtId="0" fontId="62" fillId="54" borderId="0" applyNumberFormat="0" applyBorder="0" applyAlignment="0" applyProtection="0"/>
    <xf numFmtId="0" fontId="63" fillId="55" borderId="0" applyNumberFormat="0" applyBorder="0" applyAlignment="0" applyProtection="0"/>
    <xf numFmtId="0" fontId="62" fillId="56" borderId="0" applyNumberFormat="0" applyBorder="0" applyAlignment="0" applyProtection="0"/>
    <xf numFmtId="0" fontId="62" fillId="57" borderId="0" applyNumberFormat="0" applyBorder="0" applyAlignment="0" applyProtection="0"/>
    <xf numFmtId="0" fontId="63" fillId="58" borderId="0" applyNumberFormat="0" applyBorder="0" applyAlignment="0" applyProtection="0"/>
  </cellStyleXfs>
  <cellXfs count="208">
    <xf numFmtId="0" fontId="0" fillId="0" borderId="0" xfId="0"/>
    <xf numFmtId="0" fontId="6" fillId="0" borderId="0" xfId="0" applyFont="1"/>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7" xfId="0" applyFont="1" applyFill="1" applyBorder="1" applyAlignment="1">
      <alignment horizontal="left" vertical="center" wrapText="1"/>
    </xf>
    <xf numFmtId="0" fontId="6" fillId="0" borderId="7" xfId="0" applyFont="1" applyFill="1" applyBorder="1" applyAlignment="1">
      <alignment horizontal="left" vertical="center" wrapText="1" indent="1"/>
    </xf>
    <xf numFmtId="0" fontId="6" fillId="0" borderId="7" xfId="0" applyFont="1" applyFill="1" applyBorder="1" applyAlignment="1">
      <alignment horizontal="left" vertical="center" wrapText="1" indent="2"/>
    </xf>
    <xf numFmtId="0" fontId="8" fillId="0" borderId="7" xfId="0" applyFont="1" applyFill="1" applyBorder="1" applyAlignment="1" applyProtection="1">
      <alignment horizontal="left" vertical="center" wrapText="1" indent="2"/>
    </xf>
    <xf numFmtId="0" fontId="8" fillId="0" borderId="7" xfId="0" applyFont="1" applyFill="1" applyBorder="1" applyAlignment="1" applyProtection="1">
      <alignment horizontal="left" vertical="center" wrapText="1" indent="3"/>
    </xf>
    <xf numFmtId="0" fontId="5" fillId="0" borderId="7" xfId="0" applyFont="1" applyFill="1" applyBorder="1" applyAlignment="1" applyProtection="1">
      <alignment vertical="center" wrapText="1"/>
    </xf>
    <xf numFmtId="0" fontId="5" fillId="0" borderId="7" xfId="0" applyFont="1" applyFill="1" applyBorder="1" applyAlignment="1" applyProtection="1">
      <alignment horizontal="left" vertical="center" wrapText="1"/>
    </xf>
    <xf numFmtId="0" fontId="5" fillId="0" borderId="7" xfId="0" applyFont="1" applyFill="1" applyBorder="1" applyAlignment="1">
      <alignment horizontal="left" vertical="center" wrapText="1"/>
    </xf>
    <xf numFmtId="3" fontId="8" fillId="0" borderId="7" xfId="0" applyNumberFormat="1" applyFont="1" applyFill="1" applyBorder="1" applyAlignment="1">
      <alignment horizontal="left" vertical="center" wrapText="1" indent="3"/>
    </xf>
    <xf numFmtId="3" fontId="5" fillId="0" borderId="0" xfId="0"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Fill="1" applyAlignment="1">
      <alignment vertical="center" wrapText="1"/>
    </xf>
    <xf numFmtId="0" fontId="5" fillId="0" borderId="7" xfId="0" applyFont="1" applyFill="1" applyBorder="1" applyAlignment="1">
      <alignment vertical="center"/>
    </xf>
    <xf numFmtId="0" fontId="5" fillId="0" borderId="12" xfId="0" applyFont="1" applyFill="1" applyBorder="1" applyAlignment="1">
      <alignment horizontal="left" vertical="center" wrapText="1"/>
    </xf>
    <xf numFmtId="3" fontId="8" fillId="27" borderId="0" xfId="0" applyNumberFormat="1" applyFont="1" applyFill="1" applyAlignment="1">
      <alignment wrapText="1"/>
    </xf>
    <xf numFmtId="3" fontId="8" fillId="0" borderId="0" xfId="0" applyNumberFormat="1" applyFont="1" applyFill="1" applyAlignment="1">
      <alignment vertical="center" wrapText="1"/>
    </xf>
    <xf numFmtId="3" fontId="8" fillId="27" borderId="0" xfId="0" applyNumberFormat="1" applyFont="1" applyFill="1" applyAlignment="1">
      <alignment vertical="center" wrapText="1"/>
    </xf>
    <xf numFmtId="3" fontId="8" fillId="27" borderId="0" xfId="0" applyNumberFormat="1" applyFont="1" applyFill="1" applyAlignment="1">
      <alignment horizontal="center" vertical="center" wrapText="1"/>
    </xf>
    <xf numFmtId="0" fontId="50" fillId="0" borderId="0" xfId="0" applyFont="1" applyFill="1"/>
    <xf numFmtId="3" fontId="37" fillId="0" borderId="13" xfId="0" applyNumberFormat="1" applyFont="1" applyFill="1" applyBorder="1" applyAlignment="1">
      <alignment horizontal="left" vertical="center" wrapText="1"/>
    </xf>
    <xf numFmtId="3" fontId="5" fillId="0" borderId="7" xfId="0" applyNumberFormat="1" applyFont="1" applyFill="1" applyBorder="1" applyAlignment="1">
      <alignment horizontal="left" vertical="center" wrapText="1" indent="1"/>
    </xf>
    <xf numFmtId="3" fontId="8" fillId="0" borderId="0" xfId="0" applyNumberFormat="1" applyFont="1" applyFill="1" applyBorder="1" applyAlignment="1">
      <alignment horizontal="left" vertical="center" wrapText="1"/>
    </xf>
    <xf numFmtId="3" fontId="5" fillId="0" borderId="7" xfId="0" applyNumberFormat="1" applyFont="1" applyFill="1" applyBorder="1" applyAlignment="1">
      <alignment horizontal="left" vertical="center" wrapText="1" indent="2"/>
    </xf>
    <xf numFmtId="3" fontId="8" fillId="0" borderId="7" xfId="0" applyNumberFormat="1" applyFont="1" applyFill="1" applyBorder="1" applyAlignment="1">
      <alignment horizontal="left" vertical="center" wrapText="1" indent="2"/>
    </xf>
    <xf numFmtId="3" fontId="8" fillId="0" borderId="0" xfId="0" applyNumberFormat="1" applyFont="1" applyFill="1" applyAlignment="1">
      <alignment wrapText="1"/>
    </xf>
    <xf numFmtId="3" fontId="8" fillId="0" borderId="0" xfId="0" applyNumberFormat="1" applyFont="1" applyFill="1" applyAlignment="1">
      <alignment horizontal="left" vertical="top" wrapText="1"/>
    </xf>
    <xf numFmtId="0" fontId="8" fillId="28" borderId="7" xfId="0" applyFont="1" applyFill="1" applyBorder="1" applyAlignment="1">
      <alignment vertical="center" wrapText="1"/>
    </xf>
    <xf numFmtId="0" fontId="8" fillId="28" borderId="7" xfId="0" applyFont="1" applyFill="1" applyBorder="1" applyAlignment="1">
      <alignment horizontal="left" vertical="center" wrapText="1"/>
    </xf>
    <xf numFmtId="0" fontId="6" fillId="28" borderId="7" xfId="0" applyFont="1" applyFill="1" applyBorder="1" applyAlignment="1">
      <alignment vertical="center" wrapText="1"/>
    </xf>
    <xf numFmtId="0" fontId="6" fillId="28" borderId="7" xfId="0" applyFont="1" applyFill="1" applyBorder="1" applyAlignment="1">
      <alignment vertical="center"/>
    </xf>
    <xf numFmtId="0" fontId="8" fillId="28" borderId="7" xfId="0" applyFont="1" applyFill="1" applyBorder="1" applyAlignment="1">
      <alignment vertical="center"/>
    </xf>
    <xf numFmtId="0" fontId="6" fillId="28" borderId="7" xfId="0" applyFont="1" applyFill="1" applyBorder="1" applyAlignment="1">
      <alignment horizontal="left" vertical="center" wrapText="1"/>
    </xf>
    <xf numFmtId="0" fontId="8" fillId="0" borderId="0" xfId="0" applyFont="1" applyFill="1" applyAlignment="1">
      <alignment vertical="center"/>
    </xf>
    <xf numFmtId="0" fontId="5" fillId="0" borderId="0" xfId="0" applyFont="1" applyFill="1" applyAlignment="1">
      <alignment vertical="center"/>
    </xf>
    <xf numFmtId="0" fontId="8" fillId="0" borderId="7" xfId="0" applyFont="1" applyFill="1" applyBorder="1" applyAlignment="1">
      <alignment horizontal="left" vertical="center" wrapText="1" indent="1"/>
    </xf>
    <xf numFmtId="0" fontId="8" fillId="0" borderId="7" xfId="0" applyFont="1" applyFill="1" applyBorder="1" applyAlignment="1">
      <alignment horizontal="left" vertical="center" wrapText="1" indent="2"/>
    </xf>
    <xf numFmtId="0" fontId="35" fillId="0" borderId="7" xfId="0" applyFont="1" applyFill="1" applyBorder="1" applyAlignment="1">
      <alignment horizontal="left" vertical="center"/>
    </xf>
    <xf numFmtId="0" fontId="56" fillId="0" borderId="7" xfId="0" applyFont="1" applyFill="1" applyBorder="1" applyAlignment="1">
      <alignment horizontal="left" vertical="center" indent="1"/>
    </xf>
    <xf numFmtId="0" fontId="36" fillId="0" borderId="7" xfId="0" applyFont="1" applyFill="1" applyBorder="1" applyAlignment="1">
      <alignment horizontal="left" vertical="center" indent="1"/>
    </xf>
    <xf numFmtId="0" fontId="36" fillId="0" borderId="7" xfId="0" quotePrefix="1" applyFont="1" applyFill="1" applyBorder="1" applyAlignment="1">
      <alignment horizontal="left" vertical="center" indent="1"/>
    </xf>
    <xf numFmtId="0" fontId="56" fillId="0" borderId="12" xfId="0" applyFont="1" applyFill="1" applyBorder="1" applyAlignment="1">
      <alignment horizontal="left" vertical="center" indent="1"/>
    </xf>
    <xf numFmtId="0" fontId="8" fillId="0" borderId="0" xfId="0" applyFont="1" applyFill="1" applyAlignment="1">
      <alignment horizontal="center" vertical="center" wrapText="1"/>
    </xf>
    <xf numFmtId="0" fontId="5" fillId="29" borderId="14" xfId="0" applyFont="1" applyFill="1" applyBorder="1" applyAlignment="1">
      <alignment horizontal="center" vertical="top" wrapText="1"/>
    </xf>
    <xf numFmtId="0" fontId="66" fillId="0" borderId="0" xfId="0" applyFont="1" applyAlignment="1">
      <alignment vertical="center"/>
    </xf>
    <xf numFmtId="0" fontId="50" fillId="0" borderId="7" xfId="0" applyFont="1" applyFill="1" applyBorder="1" applyAlignment="1" applyProtection="1">
      <alignment horizontal="left" vertical="center" wrapText="1" indent="1"/>
    </xf>
    <xf numFmtId="0" fontId="36" fillId="0" borderId="7" xfId="0" applyFont="1" applyFill="1" applyBorder="1" applyAlignment="1">
      <alignment horizontal="left" vertical="center"/>
    </xf>
    <xf numFmtId="49" fontId="36" fillId="0" borderId="15" xfId="0" applyNumberFormat="1" applyFont="1" applyFill="1" applyBorder="1" applyAlignment="1">
      <alignment vertical="center" wrapText="1"/>
    </xf>
    <xf numFmtId="49" fontId="36" fillId="0" borderId="16" xfId="0" applyNumberFormat="1" applyFont="1" applyFill="1" applyBorder="1" applyAlignment="1">
      <alignment vertical="center" wrapText="1"/>
    </xf>
    <xf numFmtId="49" fontId="36" fillId="0" borderId="15" xfId="0" quotePrefix="1" applyNumberFormat="1" applyFont="1" applyFill="1" applyBorder="1" applyAlignment="1">
      <alignment vertical="center" wrapText="1"/>
    </xf>
    <xf numFmtId="3" fontId="5" fillId="28" borderId="13" xfId="0" applyNumberFormat="1" applyFont="1" applyFill="1" applyBorder="1" applyAlignment="1">
      <alignment horizontal="left" vertical="center" wrapText="1"/>
    </xf>
    <xf numFmtId="3" fontId="5" fillId="28" borderId="7" xfId="0" applyNumberFormat="1" applyFont="1" applyFill="1" applyBorder="1" applyAlignment="1">
      <alignment horizontal="left" vertical="center" wrapText="1"/>
    </xf>
    <xf numFmtId="3" fontId="8" fillId="28" borderId="7" xfId="0" applyNumberFormat="1" applyFont="1" applyFill="1" applyBorder="1" applyAlignment="1">
      <alignment horizontal="left" vertical="center" wrapText="1"/>
    </xf>
    <xf numFmtId="3" fontId="8" fillId="28" borderId="7" xfId="0" applyNumberFormat="1" applyFont="1" applyFill="1" applyBorder="1" applyAlignment="1">
      <alignment vertical="center" wrapText="1"/>
    </xf>
    <xf numFmtId="0" fontId="8" fillId="28" borderId="7" xfId="0" applyFont="1" applyFill="1" applyBorder="1" applyAlignment="1">
      <alignment horizontal="center" vertical="center" wrapText="1"/>
    </xf>
    <xf numFmtId="49" fontId="35" fillId="29" borderId="17" xfId="0" applyNumberFormat="1" applyFont="1" applyFill="1" applyBorder="1" applyAlignment="1">
      <alignment horizontal="center" vertical="center"/>
    </xf>
    <xf numFmtId="49" fontId="35" fillId="29" borderId="17" xfId="0" quotePrefix="1" applyNumberFormat="1" applyFont="1" applyFill="1" applyBorder="1" applyAlignment="1">
      <alignment horizontal="center" vertical="center"/>
    </xf>
    <xf numFmtId="0" fontId="35" fillId="29" borderId="17" xfId="0" applyFont="1" applyFill="1" applyBorder="1" applyAlignment="1">
      <alignment horizontal="center" vertical="center"/>
    </xf>
    <xf numFmtId="0" fontId="36" fillId="29" borderId="17" xfId="0" applyFont="1" applyFill="1" applyBorder="1" applyAlignment="1">
      <alignment horizontal="center" vertical="center"/>
    </xf>
    <xf numFmtId="49" fontId="56" fillId="29" borderId="17" xfId="0" applyNumberFormat="1" applyFont="1" applyFill="1" applyBorder="1" applyAlignment="1">
      <alignment horizontal="center" vertical="center"/>
    </xf>
    <xf numFmtId="49" fontId="56" fillId="29" borderId="17" xfId="0" quotePrefix="1" applyNumberFormat="1" applyFont="1" applyFill="1" applyBorder="1" applyAlignment="1">
      <alignment horizontal="center" vertical="center"/>
    </xf>
    <xf numFmtId="49" fontId="56" fillId="29" borderId="18" xfId="0" quotePrefix="1" applyNumberFormat="1" applyFont="1" applyFill="1" applyBorder="1" applyAlignment="1">
      <alignment horizontal="center" vertical="center"/>
    </xf>
    <xf numFmtId="49" fontId="36" fillId="29" borderId="17" xfId="0" applyNumberFormat="1" applyFont="1" applyFill="1" applyBorder="1" applyAlignment="1">
      <alignment horizontal="center" vertical="center" wrapText="1"/>
    </xf>
    <xf numFmtId="0" fontId="5" fillId="29" borderId="19" xfId="0" applyFont="1" applyFill="1" applyBorder="1" applyAlignment="1">
      <alignment horizontal="center" vertical="center" wrapText="1"/>
    </xf>
    <xf numFmtId="0" fontId="5" fillId="29" borderId="20" xfId="0" applyFont="1" applyFill="1" applyBorder="1" applyAlignment="1">
      <alignment horizontal="center" vertical="center" wrapText="1"/>
    </xf>
    <xf numFmtId="49" fontId="36" fillId="29" borderId="7" xfId="0" applyNumberFormat="1" applyFont="1" applyFill="1" applyBorder="1" applyAlignment="1">
      <alignment horizontal="center" vertical="center" wrapText="1"/>
    </xf>
    <xf numFmtId="49" fontId="36" fillId="29" borderId="21" xfId="0" applyNumberFormat="1" applyFont="1" applyFill="1" applyBorder="1" applyAlignment="1">
      <alignment horizontal="center" vertical="center" wrapText="1"/>
    </xf>
    <xf numFmtId="49" fontId="36" fillId="29" borderId="22" xfId="0" applyNumberFormat="1" applyFont="1" applyFill="1" applyBorder="1" applyAlignment="1">
      <alignment horizontal="center" vertical="center" wrapText="1"/>
    </xf>
    <xf numFmtId="49" fontId="36" fillId="29" borderId="17" xfId="0" quotePrefix="1" applyNumberFormat="1" applyFont="1" applyFill="1" applyBorder="1" applyAlignment="1">
      <alignment horizontal="center" vertical="center" wrapText="1"/>
    </xf>
    <xf numFmtId="49" fontId="36" fillId="30" borderId="15" xfId="0" applyNumberFormat="1" applyFont="1" applyFill="1" applyBorder="1" applyAlignment="1">
      <alignment horizontal="left" vertical="center" wrapText="1"/>
    </xf>
    <xf numFmtId="3" fontId="8" fillId="28" borderId="7" xfId="0" applyNumberFormat="1" applyFont="1" applyFill="1" applyBorder="1" applyAlignment="1">
      <alignment horizontal="center" vertical="center" wrapText="1"/>
    </xf>
    <xf numFmtId="49" fontId="37" fillId="0" borderId="7" xfId="0" applyNumberFormat="1" applyFont="1" applyFill="1" applyBorder="1" applyAlignment="1">
      <alignment horizontal="left" vertical="center" wrapText="1"/>
    </xf>
    <xf numFmtId="3" fontId="8" fillId="0" borderId="23" xfId="0" applyNumberFormat="1" applyFont="1" applyFill="1" applyBorder="1" applyAlignment="1">
      <alignment horizontal="center" vertical="center" wrapText="1"/>
    </xf>
    <xf numFmtId="3" fontId="8" fillId="0" borderId="24" xfId="0" applyNumberFormat="1" applyFont="1" applyFill="1" applyBorder="1" applyAlignment="1">
      <alignment horizontal="center" vertical="center" wrapText="1"/>
    </xf>
    <xf numFmtId="1" fontId="8" fillId="0" borderId="24" xfId="0" applyNumberFormat="1" applyFont="1" applyFill="1" applyBorder="1" applyAlignment="1">
      <alignment horizontal="center" vertical="center"/>
    </xf>
    <xf numFmtId="0" fontId="8" fillId="0" borderId="24" xfId="0" applyFont="1" applyFill="1" applyBorder="1" applyAlignment="1">
      <alignment horizontal="center" vertical="center" wrapText="1"/>
    </xf>
    <xf numFmtId="1" fontId="8" fillId="0" borderId="24" xfId="0" applyNumberFormat="1" applyFont="1" applyFill="1" applyBorder="1" applyAlignment="1">
      <alignment horizontal="center" vertical="center" wrapText="1"/>
    </xf>
    <xf numFmtId="3" fontId="8" fillId="0" borderId="25" xfId="0" applyNumberFormat="1" applyFont="1" applyFill="1" applyBorder="1" applyAlignment="1">
      <alignment horizontal="center" vertical="center" wrapText="1"/>
    </xf>
    <xf numFmtId="0" fontId="8" fillId="30" borderId="0" xfId="0" applyFont="1" applyFill="1" applyBorder="1" applyAlignment="1">
      <alignment vertical="center"/>
    </xf>
    <xf numFmtId="0" fontId="51" fillId="30" borderId="0" xfId="0" applyFont="1" applyFill="1" applyBorder="1" applyAlignment="1">
      <alignment horizontal="left" vertical="center" wrapText="1" indent="2"/>
    </xf>
    <xf numFmtId="0" fontId="5" fillId="29" borderId="14" xfId="0" applyFont="1" applyFill="1" applyBorder="1" applyAlignment="1">
      <alignment horizontal="center" vertical="center" wrapText="1"/>
    </xf>
    <xf numFmtId="0" fontId="51" fillId="30" borderId="0" xfId="0" applyFont="1" applyFill="1" applyBorder="1" applyAlignment="1">
      <alignment horizontal="center" vertical="center" wrapText="1"/>
    </xf>
    <xf numFmtId="0" fontId="5" fillId="29" borderId="20" xfId="0" applyFont="1" applyFill="1" applyBorder="1" applyAlignment="1">
      <alignment horizontal="center" vertical="top" wrapText="1"/>
    </xf>
    <xf numFmtId="0" fontId="5" fillId="29" borderId="19" xfId="0" applyFont="1" applyFill="1" applyBorder="1" applyAlignment="1">
      <alignment horizontal="center" vertical="top" wrapText="1"/>
    </xf>
    <xf numFmtId="0" fontId="6" fillId="30" borderId="0" xfId="0" applyFont="1" applyFill="1" applyBorder="1" applyAlignment="1">
      <alignment vertical="center"/>
    </xf>
    <xf numFmtId="0" fontId="5" fillId="29" borderId="26" xfId="0" applyFont="1" applyFill="1" applyBorder="1" applyAlignment="1" applyProtection="1">
      <alignment vertical="center"/>
    </xf>
    <xf numFmtId="0" fontId="5" fillId="29" borderId="27" xfId="0" applyFont="1" applyFill="1" applyBorder="1" applyAlignment="1" applyProtection="1">
      <alignment vertical="center"/>
    </xf>
    <xf numFmtId="0" fontId="5" fillId="29" borderId="28" xfId="0" applyFont="1" applyFill="1" applyBorder="1" applyAlignment="1" applyProtection="1">
      <alignment vertical="center"/>
    </xf>
    <xf numFmtId="0" fontId="52" fillId="30" borderId="0" xfId="0" applyFont="1" applyFill="1" applyBorder="1" applyAlignment="1">
      <alignment horizontal="center" vertical="center"/>
    </xf>
    <xf numFmtId="0" fontId="7" fillId="0" borderId="7" xfId="0" applyFont="1" applyFill="1" applyBorder="1" applyAlignment="1">
      <alignment horizontal="left" vertical="center"/>
    </xf>
    <xf numFmtId="0" fontId="5" fillId="29" borderId="21" xfId="0" applyFont="1" applyFill="1" applyBorder="1" applyAlignment="1" applyProtection="1">
      <alignment horizontal="center" vertical="center"/>
    </xf>
    <xf numFmtId="3" fontId="54" fillId="0" borderId="23" xfId="0" applyNumberFormat="1" applyFont="1" applyFill="1" applyBorder="1" applyAlignment="1">
      <alignment horizontal="center" vertical="center" wrapText="1"/>
    </xf>
    <xf numFmtId="3" fontId="54" fillId="0" borderId="24" xfId="0" applyNumberFormat="1" applyFont="1" applyFill="1" applyBorder="1" applyAlignment="1">
      <alignment horizontal="center" vertical="center" wrapText="1"/>
    </xf>
    <xf numFmtId="3" fontId="54" fillId="0" borderId="29" xfId="0" applyNumberFormat="1" applyFont="1" applyFill="1" applyBorder="1" applyAlignment="1">
      <alignment horizontal="center" vertical="center" wrapText="1"/>
    </xf>
    <xf numFmtId="3" fontId="50" fillId="0" borderId="23" xfId="148" applyNumberFormat="1" applyFont="1" applyFill="1" applyBorder="1" applyAlignment="1" applyProtection="1">
      <alignment horizontal="center" vertical="center" wrapText="1"/>
    </xf>
    <xf numFmtId="3" fontId="50" fillId="0" borderId="24" xfId="164" applyFont="1" applyFill="1" applyBorder="1" applyAlignment="1">
      <alignment horizontal="center" vertical="center" wrapText="1"/>
      <protection locked="0"/>
    </xf>
    <xf numFmtId="3" fontId="50" fillId="0" borderId="29" xfId="164" applyFont="1" applyFill="1" applyBorder="1" applyAlignment="1">
      <alignment horizontal="center" vertical="center" wrapText="1"/>
      <protection locked="0"/>
    </xf>
    <xf numFmtId="3" fontId="50" fillId="0" borderId="23" xfId="226" applyFont="1" applyFill="1" applyBorder="1" applyAlignment="1">
      <alignment horizontal="center" vertical="center" wrapText="1"/>
    </xf>
    <xf numFmtId="3" fontId="50" fillId="0" borderId="24" xfId="226" applyFont="1" applyFill="1" applyBorder="1" applyAlignment="1">
      <alignment horizontal="center" vertical="center" wrapText="1"/>
    </xf>
    <xf numFmtId="3" fontId="6" fillId="0" borderId="24" xfId="0" applyNumberFormat="1" applyFont="1" applyFill="1" applyBorder="1" applyAlignment="1">
      <alignment horizontal="center" vertical="center" wrapText="1"/>
    </xf>
    <xf numFmtId="3" fontId="50" fillId="0" borderId="23" xfId="164" applyFont="1" applyFill="1" applyBorder="1" applyAlignment="1">
      <alignment horizontal="center" vertical="center" wrapText="1"/>
      <protection locked="0"/>
    </xf>
    <xf numFmtId="10" fontId="50" fillId="0" borderId="23" xfId="220" applyNumberFormat="1" applyFont="1" applyFill="1" applyBorder="1" applyAlignment="1" applyProtection="1">
      <alignment horizontal="center" vertical="center" wrapText="1"/>
      <protection locked="0"/>
    </xf>
    <xf numFmtId="10" fontId="50" fillId="0" borderId="21" xfId="220" applyNumberFormat="1" applyFont="1" applyFill="1" applyBorder="1" applyAlignment="1" applyProtection="1">
      <alignment horizontal="center" vertical="center" wrapText="1"/>
      <protection locked="0"/>
    </xf>
    <xf numFmtId="3" fontId="5" fillId="29" borderId="7" xfId="0" applyNumberFormat="1" applyFont="1" applyFill="1" applyBorder="1" applyAlignment="1">
      <alignment horizontal="center" vertical="center" wrapText="1"/>
    </xf>
    <xf numFmtId="3" fontId="5" fillId="29" borderId="7" xfId="0" applyNumberFormat="1" applyFont="1" applyFill="1" applyBorder="1" applyAlignment="1">
      <alignment vertical="center" wrapText="1"/>
    </xf>
    <xf numFmtId="49" fontId="8" fillId="29" borderId="7" xfId="0" applyNumberFormat="1" applyFont="1" applyFill="1" applyBorder="1" applyAlignment="1">
      <alignment horizontal="center" vertical="center" wrapText="1"/>
    </xf>
    <xf numFmtId="3" fontId="8" fillId="30" borderId="0" xfId="0" applyNumberFormat="1" applyFont="1" applyFill="1" applyBorder="1" applyAlignment="1">
      <alignment wrapText="1"/>
    </xf>
    <xf numFmtId="3" fontId="8" fillId="30" borderId="0" xfId="0" applyNumberFormat="1" applyFont="1" applyFill="1" applyBorder="1" applyAlignment="1">
      <alignment vertical="center" wrapText="1"/>
    </xf>
    <xf numFmtId="3" fontId="5" fillId="29" borderId="17" xfId="0" applyNumberFormat="1" applyFont="1" applyFill="1" applyBorder="1" applyAlignment="1">
      <alignment vertical="center" wrapText="1"/>
    </xf>
    <xf numFmtId="3" fontId="8" fillId="0" borderId="30" xfId="0" applyNumberFormat="1" applyFont="1" applyFill="1" applyBorder="1" applyAlignment="1">
      <alignment horizontal="center" vertical="center" wrapText="1"/>
    </xf>
    <xf numFmtId="3" fontId="8" fillId="0" borderId="31" xfId="0" applyNumberFormat="1" applyFont="1" applyFill="1" applyBorder="1" applyAlignment="1">
      <alignment horizontal="center" vertical="center" wrapText="1"/>
    </xf>
    <xf numFmtId="9" fontId="8" fillId="0" borderId="31" xfId="216" applyFont="1" applyFill="1" applyBorder="1" applyAlignment="1">
      <alignment horizontal="center" vertical="center" wrapText="1"/>
    </xf>
    <xf numFmtId="3" fontId="49" fillId="0" borderId="32" xfId="0" applyNumberFormat="1" applyFont="1" applyFill="1" applyBorder="1" applyAlignment="1">
      <alignment horizontal="center" vertical="center" wrapText="1"/>
    </xf>
    <xf numFmtId="3" fontId="49" fillId="0" borderId="33" xfId="0" applyNumberFormat="1" applyFont="1" applyFill="1" applyBorder="1" applyAlignment="1">
      <alignment horizontal="center" vertical="center" wrapText="1"/>
    </xf>
    <xf numFmtId="3" fontId="49" fillId="31" borderId="33" xfId="0" applyNumberFormat="1" applyFont="1" applyFill="1" applyBorder="1" applyAlignment="1">
      <alignment horizontal="center" vertical="center" wrapText="1"/>
    </xf>
    <xf numFmtId="3" fontId="49" fillId="0" borderId="34" xfId="0" applyNumberFormat="1" applyFont="1" applyFill="1" applyBorder="1" applyAlignment="1">
      <alignment horizontal="center" vertical="center" wrapText="1"/>
    </xf>
    <xf numFmtId="3" fontId="49" fillId="0" borderId="30" xfId="0" applyNumberFormat="1" applyFont="1" applyFill="1" applyBorder="1" applyAlignment="1">
      <alignment horizontal="center" vertical="center" wrapText="1"/>
    </xf>
    <xf numFmtId="3" fontId="49" fillId="0" borderId="31" xfId="0" applyNumberFormat="1" applyFont="1" applyFill="1" applyBorder="1" applyAlignment="1">
      <alignment horizontal="center" vertical="center" wrapText="1"/>
    </xf>
    <xf numFmtId="3" fontId="49" fillId="31" borderId="31" xfId="0" applyNumberFormat="1" applyFont="1" applyFill="1" applyBorder="1" applyAlignment="1">
      <alignment horizontal="center" vertical="center" wrapText="1"/>
    </xf>
    <xf numFmtId="3" fontId="49" fillId="0" borderId="35" xfId="0" applyNumberFormat="1" applyFont="1" applyFill="1" applyBorder="1" applyAlignment="1">
      <alignment horizontal="center" vertical="center" wrapText="1"/>
    </xf>
    <xf numFmtId="3" fontId="49" fillId="31" borderId="35" xfId="0" applyNumberFormat="1" applyFont="1" applyFill="1" applyBorder="1" applyAlignment="1">
      <alignment horizontal="center" vertical="center" wrapText="1"/>
    </xf>
    <xf numFmtId="3" fontId="49" fillId="31" borderId="30" xfId="0" applyNumberFormat="1" applyFont="1" applyFill="1" applyBorder="1" applyAlignment="1">
      <alignment horizontal="center" vertical="center" wrapText="1"/>
    </xf>
    <xf numFmtId="3" fontId="49" fillId="30" borderId="31" xfId="0" applyNumberFormat="1" applyFont="1" applyFill="1" applyBorder="1" applyAlignment="1">
      <alignment horizontal="center" vertical="center" wrapText="1"/>
    </xf>
    <xf numFmtId="3" fontId="49" fillId="30" borderId="30" xfId="0" applyNumberFormat="1" applyFont="1" applyFill="1" applyBorder="1" applyAlignment="1">
      <alignment horizontal="center" vertical="center" wrapText="1"/>
    </xf>
    <xf numFmtId="3" fontId="49" fillId="30" borderId="35" xfId="0" applyNumberFormat="1" applyFont="1" applyFill="1" applyBorder="1" applyAlignment="1">
      <alignment horizontal="center" vertical="center" wrapText="1"/>
    </xf>
    <xf numFmtId="3" fontId="5" fillId="29" borderId="21" xfId="0" applyNumberFormat="1" applyFont="1" applyFill="1" applyBorder="1" applyAlignment="1">
      <alignment horizontal="center" vertical="center" wrapText="1"/>
    </xf>
    <xf numFmtId="49" fontId="8" fillId="29" borderId="21" xfId="0" quotePrefix="1" applyNumberFormat="1" applyFont="1" applyFill="1" applyBorder="1" applyAlignment="1">
      <alignment horizontal="center" vertical="center" wrapText="1"/>
    </xf>
    <xf numFmtId="0" fontId="66" fillId="0" borderId="0" xfId="0" applyFont="1" applyFill="1" applyAlignment="1">
      <alignment vertical="center"/>
    </xf>
    <xf numFmtId="0" fontId="8" fillId="0" borderId="0" xfId="0" applyFont="1" applyAlignment="1">
      <alignment vertical="center" wrapText="1"/>
    </xf>
    <xf numFmtId="0" fontId="5" fillId="29" borderId="20" xfId="0" applyFont="1" applyFill="1" applyBorder="1" applyAlignment="1">
      <alignment horizontal="center" vertical="center" wrapText="1"/>
    </xf>
    <xf numFmtId="3" fontId="5" fillId="29" borderId="20" xfId="0" applyNumberFormat="1" applyFont="1" applyFill="1" applyBorder="1" applyAlignment="1">
      <alignment horizontal="center" vertical="center" wrapText="1"/>
    </xf>
    <xf numFmtId="0" fontId="35" fillId="30" borderId="7" xfId="0" applyFont="1" applyFill="1" applyBorder="1" applyAlignment="1">
      <alignment horizontal="left" vertical="center"/>
    </xf>
    <xf numFmtId="0" fontId="35" fillId="29" borderId="17" xfId="0" applyFont="1" applyFill="1" applyBorder="1" applyAlignment="1">
      <alignment horizontal="center" vertical="center"/>
    </xf>
    <xf numFmtId="0" fontId="5" fillId="30" borderId="7" xfId="0" applyFont="1" applyFill="1" applyBorder="1" applyAlignment="1" applyProtection="1">
      <alignment horizontal="left" vertical="center" wrapText="1"/>
    </xf>
    <xf numFmtId="49" fontId="67" fillId="32" borderId="17" xfId="0" applyNumberFormat="1" applyFont="1" applyFill="1" applyBorder="1" applyAlignment="1">
      <alignment horizontal="center" vertical="center"/>
    </xf>
    <xf numFmtId="49" fontId="67" fillId="32" borderId="7" xfId="0" applyNumberFormat="1" applyFont="1" applyFill="1" applyBorder="1" applyAlignment="1">
      <alignment horizontal="left" vertical="center" indent="1"/>
    </xf>
    <xf numFmtId="49" fontId="68" fillId="32" borderId="7" xfId="0" applyNumberFormat="1" applyFont="1" applyFill="1" applyBorder="1" applyAlignment="1">
      <alignment horizontal="left" vertical="center" wrapText="1"/>
    </xf>
    <xf numFmtId="3" fontId="69" fillId="32" borderId="24" xfId="0" applyNumberFormat="1" applyFont="1" applyFill="1" applyBorder="1" applyAlignment="1">
      <alignment horizontal="center" vertical="center" wrapText="1"/>
    </xf>
    <xf numFmtId="0" fontId="67" fillId="32" borderId="7" xfId="0" applyFont="1" applyFill="1" applyBorder="1" applyAlignment="1">
      <alignment horizontal="left" vertical="center" indent="1"/>
    </xf>
    <xf numFmtId="3" fontId="70" fillId="27" borderId="0" xfId="0" applyNumberFormat="1" applyFont="1" applyFill="1" applyAlignment="1">
      <alignment wrapText="1"/>
    </xf>
    <xf numFmtId="49" fontId="71" fillId="29" borderId="17" xfId="0" applyNumberFormat="1" applyFont="1" applyFill="1" applyBorder="1" applyAlignment="1">
      <alignment horizontal="center" vertical="center" wrapText="1"/>
    </xf>
    <xf numFmtId="49" fontId="71" fillId="0" borderId="15" xfId="0" applyNumberFormat="1" applyFont="1" applyFill="1" applyBorder="1" applyAlignment="1">
      <alignment vertical="center" wrapText="1"/>
    </xf>
    <xf numFmtId="3" fontId="72" fillId="0" borderId="7" xfId="0" applyNumberFormat="1" applyFont="1" applyFill="1" applyBorder="1" applyAlignment="1">
      <alignment horizontal="left" vertical="center" wrapText="1" indent="1"/>
    </xf>
    <xf numFmtId="3" fontId="70" fillId="28" borderId="7" xfId="0" applyNumberFormat="1" applyFont="1" applyFill="1" applyBorder="1" applyAlignment="1">
      <alignment horizontal="left" vertical="center" wrapText="1"/>
    </xf>
    <xf numFmtId="3" fontId="73" fillId="0" borderId="30" xfId="0" applyNumberFormat="1" applyFont="1" applyFill="1" applyBorder="1" applyAlignment="1">
      <alignment horizontal="center" vertical="center" wrapText="1"/>
    </xf>
    <xf numFmtId="3" fontId="73" fillId="0" borderId="31" xfId="0" applyNumberFormat="1" applyFont="1" applyFill="1" applyBorder="1" applyAlignment="1">
      <alignment horizontal="center" vertical="center" wrapText="1"/>
    </xf>
    <xf numFmtId="3" fontId="73" fillId="31" borderId="31" xfId="0" applyNumberFormat="1" applyFont="1" applyFill="1" applyBorder="1" applyAlignment="1">
      <alignment horizontal="center" vertical="center" wrapText="1"/>
    </xf>
    <xf numFmtId="3" fontId="73" fillId="31" borderId="35" xfId="0" applyNumberFormat="1" applyFont="1" applyFill="1" applyBorder="1" applyAlignment="1">
      <alignment horizontal="center" vertical="center" wrapText="1"/>
    </xf>
    <xf numFmtId="3" fontId="70" fillId="0" borderId="0" xfId="0" applyNumberFormat="1" applyFont="1" applyFill="1" applyBorder="1" applyAlignment="1">
      <alignment horizontal="left" vertical="center" wrapText="1"/>
    </xf>
    <xf numFmtId="3" fontId="72" fillId="0" borderId="0" xfId="0" applyNumberFormat="1" applyFont="1" applyFill="1" applyBorder="1" applyAlignment="1">
      <alignment horizontal="center" vertical="center" wrapText="1"/>
    </xf>
    <xf numFmtId="3" fontId="70" fillId="27" borderId="0" xfId="0" applyNumberFormat="1" applyFont="1" applyFill="1" applyAlignment="1">
      <alignment vertical="center" wrapText="1"/>
    </xf>
    <xf numFmtId="0" fontId="58" fillId="0" borderId="0" xfId="0" applyFont="1" applyAlignment="1">
      <alignment vertical="center"/>
    </xf>
    <xf numFmtId="0" fontId="59" fillId="29" borderId="17" xfId="0" applyFont="1" applyFill="1" applyBorder="1" applyAlignment="1">
      <alignment horizontal="center" vertical="center"/>
    </xf>
    <xf numFmtId="0" fontId="59" fillId="0" borderId="7" xfId="0" applyFont="1" applyFill="1" applyBorder="1" applyAlignment="1">
      <alignment horizontal="left" vertical="center"/>
    </xf>
    <xf numFmtId="3" fontId="60" fillId="0" borderId="23" xfId="164" applyFont="1" applyFill="1" applyBorder="1" applyAlignment="1">
      <alignment horizontal="center" vertical="center" wrapText="1"/>
      <protection locked="0"/>
    </xf>
    <xf numFmtId="3" fontId="49" fillId="33" borderId="30" xfId="0" applyNumberFormat="1" applyFont="1" applyFill="1" applyBorder="1" applyAlignment="1">
      <alignment horizontal="center" vertical="center" wrapText="1"/>
    </xf>
    <xf numFmtId="3" fontId="74" fillId="0" borderId="31" xfId="0" applyNumberFormat="1" applyFont="1" applyFill="1" applyBorder="1" applyAlignment="1">
      <alignment horizontal="center" vertical="center" wrapText="1"/>
    </xf>
    <xf numFmtId="0" fontId="55" fillId="29" borderId="17" xfId="0" applyFont="1" applyFill="1" applyBorder="1" applyAlignment="1">
      <alignment horizontal="center" vertical="center"/>
    </xf>
    <xf numFmtId="0" fontId="55" fillId="0" borderId="7" xfId="0" applyFont="1" applyFill="1" applyBorder="1" applyAlignment="1">
      <alignment horizontal="left" vertical="center"/>
    </xf>
    <xf numFmtId="0" fontId="60" fillId="0" borderId="7" xfId="0" applyFont="1" applyFill="1" applyBorder="1" applyAlignment="1" applyProtection="1">
      <alignment horizontal="left" vertical="center" wrapText="1" indent="2"/>
    </xf>
    <xf numFmtId="0" fontId="61" fillId="28" borderId="7" xfId="0" applyFont="1" applyFill="1" applyBorder="1" applyAlignment="1">
      <alignment vertical="center" wrapText="1"/>
    </xf>
    <xf numFmtId="3" fontId="60" fillId="0" borderId="24" xfId="226" applyFont="1" applyFill="1" applyBorder="1" applyAlignment="1">
      <alignment horizontal="center" vertical="center" wrapText="1"/>
    </xf>
    <xf numFmtId="3" fontId="60" fillId="0" borderId="24" xfId="164" applyFont="1" applyFill="1" applyBorder="1" applyAlignment="1">
      <alignment horizontal="center" vertical="center" wrapText="1"/>
      <protection locked="0"/>
    </xf>
    <xf numFmtId="3" fontId="60" fillId="0" borderId="29" xfId="164" applyFont="1" applyFill="1" applyBorder="1" applyAlignment="1">
      <alignment horizontal="center" vertical="center" wrapText="1"/>
      <protection locked="0"/>
    </xf>
    <xf numFmtId="49" fontId="5" fillId="29" borderId="17" xfId="0" applyNumberFormat="1" applyFont="1" applyFill="1" applyBorder="1" applyAlignment="1">
      <alignment horizontal="center" vertical="center"/>
    </xf>
    <xf numFmtId="0" fontId="5" fillId="0" borderId="7" xfId="0" applyFont="1" applyFill="1" applyBorder="1" applyAlignment="1">
      <alignment horizontal="left" vertical="center" indent="1"/>
    </xf>
    <xf numFmtId="49" fontId="75" fillId="34" borderId="17" xfId="0" applyNumberFormat="1" applyFont="1" applyFill="1" applyBorder="1" applyAlignment="1">
      <alignment horizontal="center" vertical="center"/>
    </xf>
    <xf numFmtId="0" fontId="75" fillId="34" borderId="7" xfId="0" applyFont="1" applyFill="1" applyBorder="1" applyAlignment="1">
      <alignment horizontal="left" vertical="center" indent="1"/>
    </xf>
    <xf numFmtId="49" fontId="76" fillId="34" borderId="7" xfId="0" applyNumberFormat="1" applyFont="1" applyFill="1" applyBorder="1" applyAlignment="1">
      <alignment horizontal="left" vertical="center" wrapText="1"/>
    </xf>
    <xf numFmtId="3" fontId="77" fillId="34" borderId="24" xfId="0" applyNumberFormat="1" applyFont="1" applyFill="1" applyBorder="1" applyAlignment="1">
      <alignment horizontal="center" vertical="center" wrapText="1"/>
    </xf>
    <xf numFmtId="49" fontId="78" fillId="29" borderId="17" xfId="0" applyNumberFormat="1" applyFont="1" applyFill="1" applyBorder="1" applyAlignment="1">
      <alignment horizontal="center" vertical="center"/>
    </xf>
    <xf numFmtId="0" fontId="78" fillId="0" borderId="7" xfId="0" applyFont="1" applyFill="1" applyBorder="1" applyAlignment="1">
      <alignment horizontal="left" vertical="center" indent="1"/>
    </xf>
    <xf numFmtId="0" fontId="79" fillId="0" borderId="7" xfId="0" applyFont="1" applyFill="1" applyBorder="1" applyAlignment="1">
      <alignment vertical="center" wrapText="1"/>
    </xf>
    <xf numFmtId="3" fontId="80" fillId="0" borderId="24" xfId="0" applyNumberFormat="1" applyFont="1" applyFill="1" applyBorder="1" applyAlignment="1">
      <alignment horizontal="center" vertical="center" wrapText="1"/>
    </xf>
    <xf numFmtId="0" fontId="80" fillId="0" borderId="0" xfId="0" applyFont="1" applyFill="1" applyAlignment="1">
      <alignment vertical="center"/>
    </xf>
    <xf numFmtId="49" fontId="79" fillId="29" borderId="17" xfId="0" applyNumberFormat="1" applyFont="1" applyFill="1" applyBorder="1" applyAlignment="1">
      <alignment horizontal="center" vertical="center"/>
    </xf>
    <xf numFmtId="0" fontId="79" fillId="0" borderId="7" xfId="0" applyFont="1" applyFill="1" applyBorder="1" applyAlignment="1">
      <alignment horizontal="left" vertical="center" indent="1"/>
    </xf>
    <xf numFmtId="0" fontId="79" fillId="0" borderId="7" xfId="0" applyFont="1" applyFill="1" applyBorder="1" applyAlignment="1">
      <alignment vertical="center"/>
    </xf>
    <xf numFmtId="0" fontId="56" fillId="59" borderId="7" xfId="0" applyFont="1" applyFill="1" applyBorder="1" applyAlignment="1">
      <alignment horizontal="left" vertical="center" indent="1"/>
    </xf>
    <xf numFmtId="0" fontId="79" fillId="59" borderId="7" xfId="0" applyFont="1" applyFill="1" applyBorder="1" applyAlignment="1">
      <alignment horizontal="left" vertical="center" indent="1"/>
    </xf>
    <xf numFmtId="0" fontId="51" fillId="29" borderId="36" xfId="0" applyFont="1" applyFill="1" applyBorder="1" applyAlignment="1">
      <alignment horizontal="left" vertical="center" wrapText="1" indent="2"/>
    </xf>
    <xf numFmtId="0" fontId="51" fillId="29" borderId="37" xfId="0" applyFont="1" applyFill="1" applyBorder="1" applyAlignment="1">
      <alignment horizontal="left" vertical="center" wrapText="1" indent="2"/>
    </xf>
    <xf numFmtId="0" fontId="51" fillId="29" borderId="38" xfId="0" applyFont="1" applyFill="1" applyBorder="1" applyAlignment="1">
      <alignment horizontal="left" vertical="center" wrapText="1" indent="2"/>
    </xf>
    <xf numFmtId="0" fontId="51" fillId="29" borderId="36" xfId="0" applyFont="1" applyFill="1" applyBorder="1" applyAlignment="1">
      <alignment horizontal="left" vertical="center" indent="3"/>
    </xf>
    <xf numFmtId="0" fontId="51" fillId="29" borderId="37" xfId="0" applyFont="1" applyFill="1" applyBorder="1" applyAlignment="1">
      <alignment horizontal="left" vertical="center" indent="3"/>
    </xf>
    <xf numFmtId="0" fontId="51" fillId="29" borderId="38" xfId="0" applyFont="1" applyFill="1" applyBorder="1" applyAlignment="1">
      <alignment horizontal="left" vertical="center" indent="3"/>
    </xf>
    <xf numFmtId="0" fontId="5" fillId="29" borderId="26" xfId="0" applyFont="1" applyFill="1" applyBorder="1" applyAlignment="1" applyProtection="1">
      <alignment horizontal="left" vertical="center" wrapText="1"/>
    </xf>
    <xf numFmtId="0" fontId="5" fillId="29" borderId="27" xfId="0" applyFont="1" applyFill="1" applyBorder="1" applyAlignment="1" applyProtection="1">
      <alignment horizontal="left" vertical="center" wrapText="1"/>
    </xf>
    <xf numFmtId="0" fontId="53" fillId="29" borderId="36" xfId="0" applyFont="1" applyFill="1" applyBorder="1" applyAlignment="1">
      <alignment horizontal="left" vertical="center" wrapText="1" indent="3"/>
    </xf>
    <xf numFmtId="0" fontId="53" fillId="29" borderId="37" xfId="0" applyFont="1" applyFill="1" applyBorder="1" applyAlignment="1">
      <alignment horizontal="left" vertical="center" wrapText="1" indent="3"/>
    </xf>
    <xf numFmtId="0" fontId="53" fillId="29" borderId="38" xfId="0" applyFont="1" applyFill="1" applyBorder="1" applyAlignment="1">
      <alignment horizontal="left" vertical="center" wrapText="1" indent="3"/>
    </xf>
    <xf numFmtId="3" fontId="5" fillId="29" borderId="14" xfId="0" applyNumberFormat="1" applyFont="1" applyFill="1" applyBorder="1" applyAlignment="1">
      <alignment horizontal="left" vertical="center" wrapText="1"/>
    </xf>
    <xf numFmtId="3" fontId="5" fillId="29" borderId="20" xfId="0" applyNumberFormat="1" applyFont="1" applyFill="1" applyBorder="1" applyAlignment="1">
      <alignment horizontal="left" vertical="center" wrapText="1"/>
    </xf>
    <xf numFmtId="3" fontId="5" fillId="29" borderId="17" xfId="0" applyNumberFormat="1" applyFont="1" applyFill="1" applyBorder="1" applyAlignment="1">
      <alignment horizontal="left" vertical="center" wrapText="1"/>
    </xf>
    <xf numFmtId="3" fontId="5" fillId="29" borderId="7" xfId="0" applyNumberFormat="1" applyFont="1" applyFill="1" applyBorder="1" applyAlignment="1">
      <alignment horizontal="left" vertical="center" wrapText="1"/>
    </xf>
    <xf numFmtId="3" fontId="5" fillId="29" borderId="20" xfId="0" applyNumberFormat="1" applyFont="1" applyFill="1" applyBorder="1" applyAlignment="1">
      <alignment horizontal="center" vertical="center" wrapText="1"/>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0" fontId="5" fillId="29" borderId="14" xfId="0" applyFont="1" applyFill="1" applyBorder="1" applyAlignment="1">
      <alignment horizontal="center" vertical="center" wrapText="1"/>
    </xf>
    <xf numFmtId="0" fontId="5" fillId="29" borderId="20" xfId="0" applyFont="1" applyFill="1" applyBorder="1" applyAlignment="1">
      <alignment horizontal="center" vertical="center" wrapText="1"/>
    </xf>
    <xf numFmtId="3" fontId="8" fillId="28" borderId="20" xfId="0" applyNumberFormat="1" applyFont="1" applyFill="1" applyBorder="1" applyAlignment="1">
      <alignment horizontal="center" vertical="center" wrapText="1"/>
    </xf>
    <xf numFmtId="3" fontId="8" fillId="28" borderId="7" xfId="0" applyNumberFormat="1" applyFont="1" applyFill="1" applyBorder="1" applyAlignment="1">
      <alignment horizontal="center" vertical="center" wrapText="1"/>
    </xf>
  </cellXfs>
  <cellStyles count="278">
    <cellStyle name="20 % - Accent1" xfId="260" builtinId="30" hidden="1"/>
    <cellStyle name="20 % - Accent2" xfId="263" builtinId="34" hidden="1"/>
    <cellStyle name="20 % - Accent3" xfId="266" builtinId="38" hidden="1"/>
    <cellStyle name="20 % - Accent4" xfId="269" builtinId="42" hidden="1"/>
    <cellStyle name="20 % - Accent5" xfId="272" builtinId="46" hidden="1"/>
    <cellStyle name="20 % - Accent6" xfId="275" builtinId="50" hidden="1"/>
    <cellStyle name="20% - 1. jelölőszín" xfId="1"/>
    <cellStyle name="20% - 1. jelölőszín 2" xfId="2"/>
    <cellStyle name="20% - 1. jelölőszín 2 2" xfId="3"/>
    <cellStyle name="20% - 1. jelölőszín 3" xfId="4"/>
    <cellStyle name="20% - 1. jelölőszín_20130128_ITS on reporting_Annex I_CA" xfId="5"/>
    <cellStyle name="20% - 2. jelölőszín" xfId="6"/>
    <cellStyle name="20% - 2. jelölőszín 2" xfId="7"/>
    <cellStyle name="20% - 2. jelölőszín 2 2" xfId="8"/>
    <cellStyle name="20% - 2. jelölőszín 3" xfId="9"/>
    <cellStyle name="20% - 2. jelölőszín_20130128_ITS on reporting_Annex I_CA" xfId="10"/>
    <cellStyle name="20% - 3. jelölőszín" xfId="11"/>
    <cellStyle name="20% - 3. jelölőszín 2" xfId="12"/>
    <cellStyle name="20% - 3. jelölőszín 2 2" xfId="13"/>
    <cellStyle name="20% - 3. jelölőszín 3" xfId="14"/>
    <cellStyle name="20% - 3. jelölőszín_20130128_ITS on reporting_Annex I_CA" xfId="15"/>
    <cellStyle name="20% - 4. jelölőszín" xfId="16"/>
    <cellStyle name="20% - 4. jelölőszín 2" xfId="17"/>
    <cellStyle name="20% - 4. jelölőszín 2 2" xfId="18"/>
    <cellStyle name="20% - 4. jelölőszín 3" xfId="19"/>
    <cellStyle name="20% - 4. jelölőszín_20130128_ITS on reporting_Annex I_CA" xfId="20"/>
    <cellStyle name="20% - 5. jelölőszín" xfId="21"/>
    <cellStyle name="20% - 5. jelölőszín 2" xfId="22"/>
    <cellStyle name="20% - 5. jelölőszín 2 2" xfId="23"/>
    <cellStyle name="20% - 5. jelölőszín 3" xfId="24"/>
    <cellStyle name="20% - 5. jelölőszín_20130128_ITS on reporting_Annex I_CA" xfId="25"/>
    <cellStyle name="20% - 6. jelölőszín" xfId="26"/>
    <cellStyle name="20% - 6. jelölőszín 2" xfId="27"/>
    <cellStyle name="20% - 6. jelölőszín 2 2" xfId="28"/>
    <cellStyle name="20% - 6. jelölőszín 3" xfId="29"/>
    <cellStyle name="20% - 6. jelölőszín_20130128_ITS on reporting_Annex I_CA" xfId="30"/>
    <cellStyle name="20% - Accent1 2" xfId="31"/>
    <cellStyle name="20% - Accent2 2" xfId="32"/>
    <cellStyle name="20% - Accent3 2" xfId="33"/>
    <cellStyle name="20% - Accent4 2" xfId="34"/>
    <cellStyle name="20% - Accent5 2" xfId="35"/>
    <cellStyle name="20% - Accent6 2" xfId="36"/>
    <cellStyle name="20% - Énfasis1" xfId="37"/>
    <cellStyle name="20% - Énfasis1 2" xfId="38"/>
    <cellStyle name="20% - Énfasis2" xfId="39"/>
    <cellStyle name="20% - Énfasis2 2" xfId="40"/>
    <cellStyle name="20% - Énfasis3" xfId="41"/>
    <cellStyle name="20% - Énfasis3 2" xfId="42"/>
    <cellStyle name="20% - Énfasis4" xfId="43"/>
    <cellStyle name="20% - Énfasis4 2" xfId="44"/>
    <cellStyle name="20% - Énfasis5" xfId="45"/>
    <cellStyle name="20% - Énfasis5 2" xfId="46"/>
    <cellStyle name="20% - Énfasis6" xfId="47"/>
    <cellStyle name="20% - Énfasis6 2" xfId="48"/>
    <cellStyle name="40 % - Accent1" xfId="261" builtinId="31" hidden="1"/>
    <cellStyle name="40 % - Accent2" xfId="264" builtinId="35" hidden="1"/>
    <cellStyle name="40 % - Accent3" xfId="267" builtinId="39" hidden="1"/>
    <cellStyle name="40 % - Accent4" xfId="270" builtinId="43" hidden="1"/>
    <cellStyle name="40 % - Accent5" xfId="273" builtinId="47" hidden="1"/>
    <cellStyle name="40 % - Accent6" xfId="276" builtinId="51" hidden="1"/>
    <cellStyle name="40% - 1. jelölőszín" xfId="49"/>
    <cellStyle name="40% - 1. jelölőszín 2" xfId="50"/>
    <cellStyle name="40% - 1. jelölőszín 2 2" xfId="51"/>
    <cellStyle name="40% - 1. jelölőszín 3" xfId="52"/>
    <cellStyle name="40% - 1. jelölőszín_20130128_ITS on reporting_Annex I_CA" xfId="53"/>
    <cellStyle name="40% - 2. jelölőszín" xfId="54"/>
    <cellStyle name="40% - 2. jelölőszín 2" xfId="55"/>
    <cellStyle name="40% - 2. jelölőszín 2 2" xfId="56"/>
    <cellStyle name="40% - 2. jelölőszín 3" xfId="57"/>
    <cellStyle name="40% - 2. jelölőszín_20130128_ITS on reporting_Annex I_CA" xfId="58"/>
    <cellStyle name="40% - 3. jelölőszín" xfId="59"/>
    <cellStyle name="40% - 3. jelölőszín 2" xfId="60"/>
    <cellStyle name="40% - 3. jelölőszín 2 2" xfId="61"/>
    <cellStyle name="40% - 3. jelölőszín 3" xfId="62"/>
    <cellStyle name="40% - 3. jelölőszín_20130128_ITS on reporting_Annex I_CA" xfId="63"/>
    <cellStyle name="40% - 4. jelölőszín" xfId="64"/>
    <cellStyle name="40% - 4. jelölőszín 2" xfId="65"/>
    <cellStyle name="40% - 4. jelölőszín 2 2" xfId="66"/>
    <cellStyle name="40% - 4. jelölőszín 3" xfId="67"/>
    <cellStyle name="40% - 4. jelölőszín_20130128_ITS on reporting_Annex I_CA" xfId="68"/>
    <cellStyle name="40% - 5. jelölőszín" xfId="69"/>
    <cellStyle name="40% - 5. jelölőszín 2" xfId="70"/>
    <cellStyle name="40% - 5. jelölőszín 2 2" xfId="71"/>
    <cellStyle name="40% - 5. jelölőszín 3" xfId="72"/>
    <cellStyle name="40% - 5. jelölőszín_20130128_ITS on reporting_Annex I_CA" xfId="73"/>
    <cellStyle name="40% - 6. jelölőszín" xfId="74"/>
    <cellStyle name="40% - 6. jelölőszín 2" xfId="75"/>
    <cellStyle name="40% - 6. jelölőszín 2 2" xfId="76"/>
    <cellStyle name="40% - 6. jelölőszín 3" xfId="77"/>
    <cellStyle name="40% - 6. jelölőszín_20130128_ITS on reporting_Annex I_CA" xfId="78"/>
    <cellStyle name="40% - Accent1 2" xfId="79"/>
    <cellStyle name="40% - Accent2 2" xfId="80"/>
    <cellStyle name="40% - Accent3 2" xfId="81"/>
    <cellStyle name="40% - Accent4 2" xfId="82"/>
    <cellStyle name="40% - Accent5 2" xfId="83"/>
    <cellStyle name="40% - Accent6 2" xfId="84"/>
    <cellStyle name="40% - Énfasis1" xfId="85"/>
    <cellStyle name="40% - Énfasis1 2" xfId="86"/>
    <cellStyle name="40% - Énfasis2" xfId="87"/>
    <cellStyle name="40% - Énfasis2 2" xfId="88"/>
    <cellStyle name="40% - Énfasis3" xfId="89"/>
    <cellStyle name="40% - Énfasis3 2" xfId="90"/>
    <cellStyle name="40% - Énfasis4" xfId="91"/>
    <cellStyle name="40% - Énfasis4 2" xfId="92"/>
    <cellStyle name="40% - Énfasis5" xfId="93"/>
    <cellStyle name="40% - Énfasis5 2" xfId="94"/>
    <cellStyle name="40% - Énfasis6" xfId="95"/>
    <cellStyle name="40% - Énfasis6 2" xfId="96"/>
    <cellStyle name="60 % - Accent1" xfId="262" builtinId="32" hidden="1"/>
    <cellStyle name="60 % - Accent2" xfId="265" builtinId="36" hidden="1"/>
    <cellStyle name="60 % - Accent3" xfId="268" builtinId="40" hidden="1"/>
    <cellStyle name="60 % - Accent4" xfId="271" builtinId="44" hidden="1"/>
    <cellStyle name="60 % - Accent5" xfId="274" builtinId="48" hidden="1"/>
    <cellStyle name="60 % - Accent6" xfId="277" builtinId="52" hidden="1"/>
    <cellStyle name="60% - 1. jelölőszín" xfId="97"/>
    <cellStyle name="60% - 2. jelölőszín" xfId="98"/>
    <cellStyle name="60% - 3. jelölőszín" xfId="99"/>
    <cellStyle name="60% - 4. jelölőszín" xfId="100"/>
    <cellStyle name="60% - 5. jelölőszín" xfId="101"/>
    <cellStyle name="60% - 6. jelölőszín" xfId="102"/>
    <cellStyle name="60% - Accent1 2" xfId="103"/>
    <cellStyle name="60% - Accent2 2" xfId="104"/>
    <cellStyle name="60% - Accent3 2" xfId="105"/>
    <cellStyle name="60% - Accent4 2" xfId="106"/>
    <cellStyle name="60% - Accent5 2" xfId="107"/>
    <cellStyle name="60% - Accent6 2" xfId="108"/>
    <cellStyle name="60% - Énfasis1" xfId="109"/>
    <cellStyle name="60% - Énfasis2" xfId="110"/>
    <cellStyle name="60% - Énfasis3" xfId="111"/>
    <cellStyle name="60% - Énfasis4" xfId="112"/>
    <cellStyle name="60% - Énfasis5" xfId="113"/>
    <cellStyle name="60% - Énfasis6" xfId="114"/>
    <cellStyle name="Accent1 2" xfId="115"/>
    <cellStyle name="Accent2 2" xfId="116"/>
    <cellStyle name="Accent3 2" xfId="117"/>
    <cellStyle name="Accent4 2" xfId="118"/>
    <cellStyle name="Accent5 2" xfId="119"/>
    <cellStyle name="Accent6 2" xfId="120"/>
    <cellStyle name="Avertissement" xfId="257" builtinId="11" hidden="1"/>
    <cellStyle name="Bad 2" xfId="121"/>
    <cellStyle name="Bevitel" xfId="122"/>
    <cellStyle name="Buena" xfId="123"/>
    <cellStyle name="Calcul" xfId="254" builtinId="22" hidden="1"/>
    <cellStyle name="Calculation" xfId="124"/>
    <cellStyle name="Calculation 2" xfId="125"/>
    <cellStyle name="Cálculo" xfId="126"/>
    <cellStyle name="Celda de comprobación" xfId="127"/>
    <cellStyle name="Celda vinculada" xfId="128"/>
    <cellStyle name="Cellule liée" xfId="255" builtinId="24" hidden="1"/>
    <cellStyle name="Check Cell 2" xfId="129"/>
    <cellStyle name="Cím" xfId="130"/>
    <cellStyle name="Címsor 1" xfId="131"/>
    <cellStyle name="Címsor 2" xfId="132"/>
    <cellStyle name="Címsor 3" xfId="133"/>
    <cellStyle name="Címsor 4" xfId="134"/>
    <cellStyle name="Commentaire" xfId="258" builtinId="10" hidden="1"/>
    <cellStyle name="Ellenőrzőcella" xfId="135"/>
    <cellStyle name="Encabezado 4" xfId="136"/>
    <cellStyle name="Énfasis1" xfId="137"/>
    <cellStyle name="Énfasis2" xfId="138"/>
    <cellStyle name="Énfasis3" xfId="139"/>
    <cellStyle name="Énfasis4" xfId="140"/>
    <cellStyle name="Énfasis5" xfId="141"/>
    <cellStyle name="Énfasis6" xfId="142"/>
    <cellStyle name="Entrada" xfId="143"/>
    <cellStyle name="Entrée" xfId="252" builtinId="20" hidden="1"/>
    <cellStyle name="Explanatory Text" xfId="144"/>
    <cellStyle name="Explanatory Text 2" xfId="145"/>
    <cellStyle name="Figyelmeztetés" xfId="146"/>
    <cellStyle name="Good 2" xfId="147"/>
    <cellStyle name="greyed" xfId="148"/>
    <cellStyle name="Heading 1 2" xfId="149"/>
    <cellStyle name="Heading 2 2" xfId="150"/>
    <cellStyle name="Heading 3 2" xfId="151"/>
    <cellStyle name="Heading 4 2" xfId="152"/>
    <cellStyle name="highlightExposure" xfId="153"/>
    <cellStyle name="highlightText" xfId="154"/>
    <cellStyle name="Hipervínculo 2" xfId="155"/>
    <cellStyle name="Hivatkozott cella" xfId="156"/>
    <cellStyle name="Hyperlink 2" xfId="157"/>
    <cellStyle name="Hyperlink 3" xfId="158"/>
    <cellStyle name="Hyperlink 3 2" xfId="159"/>
    <cellStyle name="Hyperlink_20090914_1805 Meneau_COREP ON COREP amendments (GSD) + FR" xfId="160"/>
    <cellStyle name="Incorrecto" xfId="161"/>
    <cellStyle name="Input" xfId="162"/>
    <cellStyle name="Input 2" xfId="163"/>
    <cellStyle name="inputExposure" xfId="164"/>
    <cellStyle name="Insatisfaisant" xfId="251" builtinId="27" hidden="1"/>
    <cellStyle name="Jegyzet" xfId="165"/>
    <cellStyle name="Jelölőszín (1)" xfId="166"/>
    <cellStyle name="Jelölőszín (2)" xfId="167"/>
    <cellStyle name="Jelölőszín (3)" xfId="168"/>
    <cellStyle name="Jelölőszín (4)" xfId="169"/>
    <cellStyle name="Jelölőszín (5)" xfId="170"/>
    <cellStyle name="Jelölőszín (6)" xfId="171"/>
    <cellStyle name="Jó" xfId="172"/>
    <cellStyle name="Kimenet" xfId="173"/>
    <cellStyle name="Lien hypertexte 2" xfId="174"/>
    <cellStyle name="Lien hypertexte 3" xfId="175"/>
    <cellStyle name="Linked Cell 2" xfId="176"/>
    <cellStyle name="Magyarázó szöveg" xfId="177"/>
    <cellStyle name="Millares 2" xfId="178"/>
    <cellStyle name="Millares 2 2" xfId="179"/>
    <cellStyle name="Millares 3" xfId="180"/>
    <cellStyle name="Millares 3 2" xfId="181"/>
    <cellStyle name="Milliers 3" xfId="182"/>
    <cellStyle name="Navadno_List1" xfId="183"/>
    <cellStyle name="Neutral 2" xfId="184"/>
    <cellStyle name="Normal" xfId="0" builtinId="0"/>
    <cellStyle name="Normal 2" xfId="185"/>
    <cellStyle name="Normal 2 2" xfId="186"/>
    <cellStyle name="Normal 2 2 2" xfId="187"/>
    <cellStyle name="Normal 2 2 3" xfId="188"/>
    <cellStyle name="Normal 2 2 3 2" xfId="189"/>
    <cellStyle name="Normal 2 2_COREP GL04rev3" xfId="190"/>
    <cellStyle name="Normal 2 3" xfId="191"/>
    <cellStyle name="Normal 2 5" xfId="192"/>
    <cellStyle name="Normal 2_~0149226" xfId="193"/>
    <cellStyle name="Normal 3" xfId="194"/>
    <cellStyle name="Normal 3 2" xfId="195"/>
    <cellStyle name="Normal 3 3" xfId="196"/>
    <cellStyle name="Normal 3 4" xfId="197"/>
    <cellStyle name="Normal 3 4 2" xfId="198"/>
    <cellStyle name="Normal 3 5" xfId="199"/>
    <cellStyle name="Normal 3_~1520012" xfId="200"/>
    <cellStyle name="Normal 4" xfId="201"/>
    <cellStyle name="Normal 5" xfId="202"/>
    <cellStyle name="Normal 5 2" xfId="203"/>
    <cellStyle name="Normal 5_20130128_ITS on reporting_Annex I_CA" xfId="204"/>
    <cellStyle name="Normal 6" xfId="205"/>
    <cellStyle name="Normal 7" xfId="206"/>
    <cellStyle name="Normal 7 2" xfId="207"/>
    <cellStyle name="Normal 8" xfId="208"/>
    <cellStyle name="Normale_2011 04 14 Templates for stress test_bcl" xfId="209"/>
    <cellStyle name="Notas" xfId="210"/>
    <cellStyle name="Note 2" xfId="211"/>
    <cellStyle name="Összesen" xfId="212"/>
    <cellStyle name="Output" xfId="213"/>
    <cellStyle name="Output 2" xfId="214"/>
    <cellStyle name="Percent 2" xfId="215"/>
    <cellStyle name="Porcentual 2" xfId="216"/>
    <cellStyle name="Porcentual 2 2" xfId="217"/>
    <cellStyle name="Porcentual 2 2 2" xfId="218"/>
    <cellStyle name="Porcentual 2 3" xfId="219"/>
    <cellStyle name="Pourcentage" xfId="220" builtinId="5"/>
    <cellStyle name="Prozent 2" xfId="221"/>
    <cellStyle name="Prozent 2 2" xfId="222"/>
    <cellStyle name="Rossz" xfId="223"/>
    <cellStyle name="Salida" xfId="224"/>
    <cellStyle name="Satisfaisant" xfId="250" builtinId="26" hidden="1"/>
    <cellStyle name="Semleges" xfId="225"/>
    <cellStyle name="showExposure" xfId="226"/>
    <cellStyle name="Sortie" xfId="253" builtinId="21" hidden="1"/>
    <cellStyle name="Standard 2" xfId="227"/>
    <cellStyle name="Standard 3" xfId="228"/>
    <cellStyle name="Standard 3 2" xfId="229"/>
    <cellStyle name="Standard 3 2 2" xfId="230"/>
    <cellStyle name="Standard 4" xfId="231"/>
    <cellStyle name="Standard_20100129_1559 Jentsch_COREP ON 20100129 COREP preliminary proposal_CR SA" xfId="232"/>
    <cellStyle name="Számítás" xfId="233"/>
    <cellStyle name="Texte explicatif" xfId="259" builtinId="53" hidden="1"/>
    <cellStyle name="Texto de advertencia" xfId="234"/>
    <cellStyle name="Texto explicativo" xfId="235"/>
    <cellStyle name="Title 2" xfId="236"/>
    <cellStyle name="Titre" xfId="245" builtinId="15" hidden="1"/>
    <cellStyle name="Titre 1" xfId="246" builtinId="16" hidden="1"/>
    <cellStyle name="Titre 2" xfId="247" builtinId="17" hidden="1"/>
    <cellStyle name="Titre 3" xfId="248" builtinId="18" hidden="1"/>
    <cellStyle name="Titre 4" xfId="249" builtinId="19" hidden="1"/>
    <cellStyle name="Título" xfId="237"/>
    <cellStyle name="Título 1" xfId="238"/>
    <cellStyle name="Título 2" xfId="239"/>
    <cellStyle name="Título 3" xfId="240"/>
    <cellStyle name="Título_20091015 DE_Proposed amendments to CR SEC_MKR" xfId="241"/>
    <cellStyle name="Total 2" xfId="242"/>
    <cellStyle name="Vérification" xfId="256" builtinId="23" hidden="1"/>
    <cellStyle name="Warning Text" xfId="243"/>
    <cellStyle name="Warning Text 2" xfId="244"/>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TRA-01\Roaming\CP06revAnnex1_workinprogr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TRA-01\Roaming\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TRA-01\Roaming\Expert%20Groups\Accounting%20and%20Auditing\Other%20folders\EGFI%20Workstream%20Reporting\Circulated%20papers\2009\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J94"/>
  <sheetViews>
    <sheetView showGridLines="0" tabSelected="1" topLeftCell="A86" zoomScaleNormal="100" zoomScaleSheetLayoutView="30" zoomScalePageLayoutView="50" workbookViewId="0">
      <selection activeCell="D90" sqref="D90"/>
    </sheetView>
  </sheetViews>
  <sheetFormatPr baseColWidth="10" defaultColWidth="11.44140625" defaultRowHeight="13.8" x14ac:dyDescent="0.3"/>
  <cols>
    <col min="1" max="1" width="4.6640625" style="16" customWidth="1"/>
    <col min="2" max="2" width="9.5546875" style="15" customWidth="1"/>
    <col min="3" max="3" width="12.109375" style="15" customWidth="1"/>
    <col min="4" max="4" width="108.6640625" style="16" bestFit="1" customWidth="1"/>
    <col min="5" max="5" width="19.5546875" style="17" customWidth="1"/>
    <col min="6" max="6" width="56.109375" style="16" customWidth="1"/>
    <col min="7" max="16384" width="11.44140625" style="16"/>
  </cols>
  <sheetData>
    <row r="1" spans="2:10" ht="5.25" customHeight="1" thickBot="1" x14ac:dyDescent="0.35"/>
    <row r="2" spans="2:10" ht="27" customHeight="1" thickBot="1" x14ac:dyDescent="0.35">
      <c r="B2" s="186" t="s">
        <v>402</v>
      </c>
      <c r="C2" s="187"/>
      <c r="D2" s="187"/>
      <c r="E2" s="188"/>
    </row>
    <row r="3" spans="2:10" s="84" customFormat="1" ht="7.5" customHeight="1" thickBot="1" x14ac:dyDescent="0.35">
      <c r="B3" s="85"/>
      <c r="C3" s="85"/>
      <c r="D3" s="85"/>
      <c r="E3" s="85"/>
    </row>
    <row r="4" spans="2:10" s="15" customFormat="1" ht="21.75" customHeight="1" x14ac:dyDescent="0.3">
      <c r="B4" s="86" t="s">
        <v>0</v>
      </c>
      <c r="C4" s="70" t="s">
        <v>1</v>
      </c>
      <c r="D4" s="70" t="s">
        <v>2</v>
      </c>
      <c r="E4" s="69" t="s">
        <v>3</v>
      </c>
      <c r="F4" s="48"/>
    </row>
    <row r="5" spans="2:10" s="39" customFormat="1" ht="21.9" customHeight="1" x14ac:dyDescent="0.3">
      <c r="B5" s="65" t="s">
        <v>4</v>
      </c>
      <c r="C5" s="44">
        <v>1</v>
      </c>
      <c r="D5" s="77" t="s">
        <v>5</v>
      </c>
      <c r="E5" s="78"/>
    </row>
    <row r="6" spans="2:10" s="39" customFormat="1" ht="21.9" customHeight="1" x14ac:dyDescent="0.3">
      <c r="B6" s="140" t="s">
        <v>316</v>
      </c>
      <c r="C6" s="141" t="s">
        <v>317</v>
      </c>
      <c r="D6" s="142" t="s">
        <v>306</v>
      </c>
      <c r="E6" s="143"/>
    </row>
    <row r="7" spans="2:10" s="39" customFormat="1" ht="21.9" customHeight="1" x14ac:dyDescent="0.3">
      <c r="B7" s="172" t="s">
        <v>304</v>
      </c>
      <c r="C7" s="173" t="str">
        <f>C$6&amp;".1"</f>
        <v>1.1.1</v>
      </c>
      <c r="D7" s="174" t="s">
        <v>315</v>
      </c>
      <c r="E7" s="175"/>
    </row>
    <row r="8" spans="2:10" s="39" customFormat="1" ht="21.9" customHeight="1" x14ac:dyDescent="0.3">
      <c r="B8" s="65" t="s">
        <v>6</v>
      </c>
      <c r="C8" s="44" t="str">
        <f>C$7&amp;".1"</f>
        <v>1.1.1.1</v>
      </c>
      <c r="D8" s="12" t="s">
        <v>333</v>
      </c>
      <c r="E8" s="79"/>
    </row>
    <row r="9" spans="2:10" s="39" customFormat="1" ht="21.9" customHeight="1" x14ac:dyDescent="0.3">
      <c r="B9" s="65" t="s">
        <v>7</v>
      </c>
      <c r="C9" s="45" t="str">
        <f>C$8&amp;".1"</f>
        <v>1.1.1.1.1</v>
      </c>
      <c r="D9" s="41" t="s">
        <v>334</v>
      </c>
      <c r="E9" s="79"/>
      <c r="F9" s="18"/>
    </row>
    <row r="10" spans="2:10" s="39" customFormat="1" ht="21.9" customHeight="1" x14ac:dyDescent="0.3">
      <c r="B10" s="65" t="s">
        <v>8</v>
      </c>
      <c r="C10" s="45" t="s">
        <v>399</v>
      </c>
      <c r="D10" s="41" t="s">
        <v>335</v>
      </c>
      <c r="E10" s="79"/>
      <c r="F10" s="18"/>
    </row>
    <row r="11" spans="2:10" s="39" customFormat="1" ht="21.9" customHeight="1" x14ac:dyDescent="0.3">
      <c r="B11" s="65" t="s">
        <v>9</v>
      </c>
      <c r="C11" s="45" t="str">
        <f>C$8&amp;".3"</f>
        <v>1.1.1.1.3</v>
      </c>
      <c r="D11" s="41" t="s">
        <v>10</v>
      </c>
      <c r="E11" s="79"/>
    </row>
    <row r="12" spans="2:10" s="39" customFormat="1" ht="21.9" customHeight="1" x14ac:dyDescent="0.3">
      <c r="B12" s="65" t="s">
        <v>11</v>
      </c>
      <c r="C12" s="45" t="str">
        <f>C$8&amp;".4"</f>
        <v>1.1.1.1.4</v>
      </c>
      <c r="D12" s="41" t="s">
        <v>299</v>
      </c>
      <c r="E12" s="79"/>
      <c r="F12" s="18"/>
    </row>
    <row r="13" spans="2:10" s="39" customFormat="1" ht="21.9" customHeight="1" x14ac:dyDescent="0.3">
      <c r="B13" s="65" t="s">
        <v>12</v>
      </c>
      <c r="C13" s="45" t="str">
        <f>C$12&amp;".1"</f>
        <v>1.1.1.1.4.1</v>
      </c>
      <c r="D13" s="42" t="s">
        <v>13</v>
      </c>
      <c r="E13" s="79"/>
    </row>
    <row r="14" spans="2:10" s="39" customFormat="1" ht="21.9" customHeight="1" x14ac:dyDescent="0.3">
      <c r="B14" s="65" t="s">
        <v>14</v>
      </c>
      <c r="C14" s="45" t="str">
        <f>C$12&amp;".2"</f>
        <v>1.1.1.1.4.2</v>
      </c>
      <c r="D14" s="42" t="s">
        <v>15</v>
      </c>
      <c r="E14" s="79"/>
    </row>
    <row r="15" spans="2:10" s="39" customFormat="1" ht="21.9" customHeight="1" x14ac:dyDescent="0.3">
      <c r="B15" s="66" t="s">
        <v>16</v>
      </c>
      <c r="C15" s="45" t="str">
        <f>C$8&amp;".5"</f>
        <v>1.1.1.1.5</v>
      </c>
      <c r="D15" s="41" t="s">
        <v>300</v>
      </c>
      <c r="E15" s="79"/>
      <c r="J15" s="133"/>
    </row>
    <row r="16" spans="2:10" s="39" customFormat="1" ht="21.9" customHeight="1" x14ac:dyDescent="0.3">
      <c r="B16" s="65" t="s">
        <v>17</v>
      </c>
      <c r="C16" s="44" t="str">
        <f>C$7&amp;".2"</f>
        <v>1.1.1.2</v>
      </c>
      <c r="D16" s="12" t="s">
        <v>18</v>
      </c>
      <c r="E16" s="79"/>
    </row>
    <row r="17" spans="2:6" s="39" customFormat="1" ht="21.9" customHeight="1" x14ac:dyDescent="0.3">
      <c r="B17" s="65" t="s">
        <v>19</v>
      </c>
      <c r="C17" s="45" t="str">
        <f>C$16&amp;".1"</f>
        <v>1.1.1.2.1</v>
      </c>
      <c r="D17" s="41" t="s">
        <v>20</v>
      </c>
      <c r="E17" s="79"/>
    </row>
    <row r="18" spans="2:6" s="39" customFormat="1" ht="21.9" customHeight="1" x14ac:dyDescent="0.3">
      <c r="B18" s="65" t="s">
        <v>21</v>
      </c>
      <c r="C18" s="45" t="str">
        <f>C$16&amp;".2"</f>
        <v>1.1.1.2.2</v>
      </c>
      <c r="D18" s="41" t="s">
        <v>289</v>
      </c>
      <c r="E18" s="79"/>
      <c r="F18" s="18"/>
    </row>
    <row r="19" spans="2:6" s="39" customFormat="1" ht="21.9" customHeight="1" x14ac:dyDescent="0.3">
      <c r="B19" s="65" t="s">
        <v>22</v>
      </c>
      <c r="C19" s="45" t="str">
        <f>C$18&amp;".1"</f>
        <v>1.1.1.2.2.1</v>
      </c>
      <c r="D19" s="42" t="s">
        <v>290</v>
      </c>
      <c r="E19" s="79"/>
    </row>
    <row r="20" spans="2:6" s="39" customFormat="1" ht="21.9" customHeight="1" x14ac:dyDescent="0.3">
      <c r="B20" s="65" t="s">
        <v>23</v>
      </c>
      <c r="C20" s="45" t="str">
        <f>C$18&amp;".2"</f>
        <v>1.1.1.2.2.2</v>
      </c>
      <c r="D20" s="42" t="s">
        <v>24</v>
      </c>
      <c r="E20" s="79"/>
    </row>
    <row r="21" spans="2:6" s="39" customFormat="1" ht="21.9" customHeight="1" x14ac:dyDescent="0.3">
      <c r="B21" s="65" t="s">
        <v>25</v>
      </c>
      <c r="C21" s="44" t="str">
        <f>C$7&amp;".3"</f>
        <v>1.1.1.3</v>
      </c>
      <c r="D21" s="12" t="s">
        <v>26</v>
      </c>
      <c r="E21" s="79"/>
    </row>
    <row r="22" spans="2:6" s="39" customFormat="1" ht="21.9" customHeight="1" x14ac:dyDescent="0.3">
      <c r="B22" s="65" t="s">
        <v>27</v>
      </c>
      <c r="C22" s="44" t="str">
        <f>C$7&amp;".4"</f>
        <v>1.1.1.4</v>
      </c>
      <c r="D22" s="12" t="s">
        <v>28</v>
      </c>
      <c r="E22" s="79"/>
    </row>
    <row r="23" spans="2:6" s="39" customFormat="1" ht="21.9" customHeight="1" x14ac:dyDescent="0.3">
      <c r="B23" s="65" t="s">
        <v>29</v>
      </c>
      <c r="C23" s="44" t="str">
        <f>C$7&amp;".7"</f>
        <v>1.1.1.7</v>
      </c>
      <c r="D23" s="19" t="s">
        <v>30</v>
      </c>
      <c r="E23" s="79"/>
    </row>
    <row r="24" spans="2:6" s="180" customFormat="1" ht="26.4" customHeight="1" x14ac:dyDescent="0.3">
      <c r="B24" s="176" t="s">
        <v>307</v>
      </c>
      <c r="C24" s="177" t="str">
        <f>C$7&amp;".8"</f>
        <v>1.1.1.8</v>
      </c>
      <c r="D24" s="178" t="s">
        <v>308</v>
      </c>
      <c r="E24" s="179"/>
    </row>
    <row r="25" spans="2:6" s="39" customFormat="1" ht="21.9" customHeight="1" x14ac:dyDescent="0.3">
      <c r="B25" s="65" t="s">
        <v>31</v>
      </c>
      <c r="C25" s="44" t="str">
        <f>C$7&amp;".9"</f>
        <v>1.1.1.9</v>
      </c>
      <c r="D25" s="19" t="s">
        <v>32</v>
      </c>
      <c r="E25" s="79"/>
    </row>
    <row r="26" spans="2:6" s="39" customFormat="1" ht="21.9" customHeight="1" x14ac:dyDescent="0.3">
      <c r="B26" s="65" t="s">
        <v>33</v>
      </c>
      <c r="C26" s="45" t="str">
        <f>C$25&amp;".1"</f>
        <v>1.1.1.9.1</v>
      </c>
      <c r="D26" s="41" t="s">
        <v>34</v>
      </c>
      <c r="E26" s="79"/>
    </row>
    <row r="27" spans="2:6" s="39" customFormat="1" ht="21.9" customHeight="1" x14ac:dyDescent="0.3">
      <c r="B27" s="65" t="s">
        <v>35</v>
      </c>
      <c r="C27" s="45" t="str">
        <f>C$25&amp;".2"</f>
        <v>1.1.1.9.2</v>
      </c>
      <c r="D27" s="41" t="s">
        <v>36</v>
      </c>
      <c r="E27" s="79"/>
    </row>
    <row r="28" spans="2:6" s="39" customFormat="1" ht="30.75" customHeight="1" x14ac:dyDescent="0.3">
      <c r="B28" s="65" t="s">
        <v>37</v>
      </c>
      <c r="C28" s="45" t="str">
        <f>C$25&amp;".3"</f>
        <v>1.1.1.9.3</v>
      </c>
      <c r="D28" s="41" t="s">
        <v>293</v>
      </c>
      <c r="E28" s="79"/>
    </row>
    <row r="29" spans="2:6" s="39" customFormat="1" ht="30" customHeight="1" x14ac:dyDescent="0.3">
      <c r="B29" s="65" t="s">
        <v>38</v>
      </c>
      <c r="C29" s="45" t="str">
        <f>C$25&amp;".4"</f>
        <v>1.1.1.9.4</v>
      </c>
      <c r="D29" s="41" t="s">
        <v>291</v>
      </c>
      <c r="E29" s="79"/>
    </row>
    <row r="30" spans="2:6" s="39" customFormat="1" ht="21.9" customHeight="1" x14ac:dyDescent="0.3">
      <c r="B30" s="65" t="s">
        <v>39</v>
      </c>
      <c r="C30" s="45" t="str">
        <f>C$25&amp;".5"</f>
        <v>1.1.1.9.5</v>
      </c>
      <c r="D30" s="41" t="s">
        <v>40</v>
      </c>
      <c r="E30" s="79"/>
    </row>
    <row r="31" spans="2:6" s="39" customFormat="1" ht="21.9" customHeight="1" x14ac:dyDescent="0.3">
      <c r="B31" s="65" t="s">
        <v>394</v>
      </c>
      <c r="C31" s="45" t="str">
        <f>C$25&amp;".6"</f>
        <v>1.1.1.9.6</v>
      </c>
      <c r="D31" s="41" t="s">
        <v>395</v>
      </c>
      <c r="E31" s="79"/>
    </row>
    <row r="32" spans="2:6" s="39" customFormat="1" ht="21.9" customHeight="1" x14ac:dyDescent="0.3">
      <c r="B32" s="65" t="s">
        <v>41</v>
      </c>
      <c r="C32" s="44" t="str">
        <f>C$7&amp;".10"</f>
        <v>1.1.1.10</v>
      </c>
      <c r="D32" s="12" t="s">
        <v>42</v>
      </c>
      <c r="E32" s="79"/>
    </row>
    <row r="33" spans="2:6" s="39" customFormat="1" ht="21.9" customHeight="1" x14ac:dyDescent="0.3">
      <c r="B33" s="65" t="s">
        <v>43</v>
      </c>
      <c r="C33" s="45" t="str">
        <f>C$32&amp;".1"</f>
        <v>1.1.1.10.1</v>
      </c>
      <c r="D33" s="41" t="s">
        <v>44</v>
      </c>
      <c r="E33" s="79"/>
    </row>
    <row r="34" spans="2:6" s="39" customFormat="1" ht="21.9" customHeight="1" x14ac:dyDescent="0.3">
      <c r="B34" s="65" t="s">
        <v>45</v>
      </c>
      <c r="C34" s="45" t="str">
        <f>C$32&amp;".2"</f>
        <v>1.1.1.10.2</v>
      </c>
      <c r="D34" s="41" t="s">
        <v>46</v>
      </c>
      <c r="E34" s="79"/>
    </row>
    <row r="35" spans="2:6" s="39" customFormat="1" ht="21.9" customHeight="1" x14ac:dyDescent="0.3">
      <c r="B35" s="65" t="s">
        <v>47</v>
      </c>
      <c r="C35" s="45" t="str">
        <f>C$32&amp;".3"</f>
        <v>1.1.1.10.3</v>
      </c>
      <c r="D35" s="41" t="s">
        <v>48</v>
      </c>
      <c r="E35" s="79"/>
    </row>
    <row r="36" spans="2:6" s="39" customFormat="1" ht="21.9" customHeight="1" x14ac:dyDescent="0.3">
      <c r="B36" s="65" t="s">
        <v>49</v>
      </c>
      <c r="C36" s="44" t="str">
        <f>C$7&amp;".11"</f>
        <v>1.1.1.11</v>
      </c>
      <c r="D36" s="12" t="s">
        <v>50</v>
      </c>
      <c r="E36" s="79"/>
    </row>
    <row r="37" spans="2:6" s="39" customFormat="1" ht="21.9" customHeight="1" x14ac:dyDescent="0.3">
      <c r="B37" s="65" t="s">
        <v>51</v>
      </c>
      <c r="C37" s="45" t="str">
        <f>C$36&amp;".1"</f>
        <v>1.1.1.11.1</v>
      </c>
      <c r="D37" s="41" t="s">
        <v>52</v>
      </c>
      <c r="E37" s="79"/>
    </row>
    <row r="38" spans="2:6" s="39" customFormat="1" ht="21.9" customHeight="1" x14ac:dyDescent="0.3">
      <c r="B38" s="65" t="s">
        <v>53</v>
      </c>
      <c r="C38" s="45" t="str">
        <f>C$36&amp;".2"</f>
        <v>1.1.1.11.2</v>
      </c>
      <c r="D38" s="41" t="s">
        <v>54</v>
      </c>
      <c r="E38" s="79"/>
    </row>
    <row r="39" spans="2:6" s="39" customFormat="1" ht="39.9" customHeight="1" x14ac:dyDescent="0.3">
      <c r="B39" s="65" t="s">
        <v>55</v>
      </c>
      <c r="C39" s="44" t="str">
        <f>C$7&amp;".12"</f>
        <v>1.1.1.12</v>
      </c>
      <c r="D39" s="12" t="s">
        <v>56</v>
      </c>
      <c r="E39" s="79"/>
    </row>
    <row r="40" spans="2:6" s="39" customFormat="1" ht="32.25" customHeight="1" x14ac:dyDescent="0.3">
      <c r="B40" s="65" t="s">
        <v>57</v>
      </c>
      <c r="C40" s="44" t="str">
        <f>C$7&amp;".13"</f>
        <v>1.1.1.13</v>
      </c>
      <c r="D40" s="12" t="s">
        <v>58</v>
      </c>
      <c r="E40" s="79"/>
      <c r="F40" s="18"/>
    </row>
    <row r="41" spans="2:6" s="39" customFormat="1" ht="32.25" customHeight="1" x14ac:dyDescent="0.3">
      <c r="B41" s="65" t="s">
        <v>393</v>
      </c>
      <c r="C41" s="44" t="str">
        <f>C$7&amp;".14"</f>
        <v>1.1.1.14</v>
      </c>
      <c r="D41" s="12" t="s">
        <v>392</v>
      </c>
      <c r="E41" s="79"/>
      <c r="F41" s="18"/>
    </row>
    <row r="42" spans="2:6" s="39" customFormat="1" ht="21.9" customHeight="1" x14ac:dyDescent="0.3">
      <c r="B42" s="65" t="s">
        <v>59</v>
      </c>
      <c r="C42" s="44" t="str">
        <f>C$7&amp;".15"</f>
        <v>1.1.1.15</v>
      </c>
      <c r="D42" s="12" t="s">
        <v>60</v>
      </c>
      <c r="E42" s="79"/>
    </row>
    <row r="43" spans="2:6" s="40" customFormat="1" ht="21.9" customHeight="1" x14ac:dyDescent="0.3">
      <c r="B43" s="65" t="s">
        <v>61</v>
      </c>
      <c r="C43" s="44" t="str">
        <f>C$7&amp;".16"</f>
        <v>1.1.1.16</v>
      </c>
      <c r="D43" s="12" t="s">
        <v>294</v>
      </c>
      <c r="E43" s="79"/>
    </row>
    <row r="44" spans="2:6" s="39" customFormat="1" ht="61.2" customHeight="1" x14ac:dyDescent="0.3">
      <c r="B44" s="65" t="s">
        <v>384</v>
      </c>
      <c r="C44" s="44" t="str">
        <f>C$7&amp;".17"</f>
        <v>1.1.1.17</v>
      </c>
      <c r="D44" s="12" t="s">
        <v>386</v>
      </c>
      <c r="E44" s="79"/>
      <c r="F44" s="18"/>
    </row>
    <row r="45" spans="2:6" s="39" customFormat="1" ht="30.75" customHeight="1" x14ac:dyDescent="0.3">
      <c r="B45" s="65" t="s">
        <v>62</v>
      </c>
      <c r="C45" s="44" t="str">
        <f>C$7&amp;".18"</f>
        <v>1.1.1.18</v>
      </c>
      <c r="D45" s="12" t="s">
        <v>284</v>
      </c>
      <c r="E45" s="79"/>
    </row>
    <row r="46" spans="2:6" s="39" customFormat="1" ht="39.9" customHeight="1" x14ac:dyDescent="0.3">
      <c r="B46" s="66" t="s">
        <v>63</v>
      </c>
      <c r="C46" s="184" t="str">
        <f>C$7&amp;".21"</f>
        <v>1.1.1.21</v>
      </c>
      <c r="D46" s="12" t="s">
        <v>285</v>
      </c>
      <c r="E46" s="79"/>
    </row>
    <row r="47" spans="2:6" s="39" customFormat="1" ht="62.4" customHeight="1" x14ac:dyDescent="0.3">
      <c r="B47" s="65" t="s">
        <v>64</v>
      </c>
      <c r="C47" s="44" t="str">
        <f>C$7&amp;".22"</f>
        <v>1.1.1.22</v>
      </c>
      <c r="D47" s="12" t="s">
        <v>343</v>
      </c>
      <c r="E47" s="79"/>
    </row>
    <row r="48" spans="2:6" s="39" customFormat="1" ht="39.9" customHeight="1" x14ac:dyDescent="0.3">
      <c r="B48" s="65" t="s">
        <v>65</v>
      </c>
      <c r="C48" s="44" t="str">
        <f>C$7&amp;".23"</f>
        <v>1.1.1.23</v>
      </c>
      <c r="D48" s="12" t="s">
        <v>292</v>
      </c>
      <c r="E48" s="79"/>
    </row>
    <row r="49" spans="2:5" s="39" customFormat="1" ht="54" customHeight="1" x14ac:dyDescent="0.3">
      <c r="B49" s="65" t="s">
        <v>66</v>
      </c>
      <c r="C49" s="44" t="str">
        <f>C$7&amp;".24"</f>
        <v>1.1.1.24</v>
      </c>
      <c r="D49" s="12" t="s">
        <v>342</v>
      </c>
      <c r="E49" s="79"/>
    </row>
    <row r="50" spans="2:5" s="39" customFormat="1" ht="21.9" customHeight="1" x14ac:dyDescent="0.3">
      <c r="B50" s="65" t="s">
        <v>67</v>
      </c>
      <c r="C50" s="44" t="str">
        <f>C$7&amp;".25"</f>
        <v>1.1.1.25</v>
      </c>
      <c r="D50" s="19" t="s">
        <v>286</v>
      </c>
      <c r="E50" s="79"/>
    </row>
    <row r="51" spans="2:5" s="180" customFormat="1" ht="30" customHeight="1" x14ac:dyDescent="0.3">
      <c r="B51" s="176" t="s">
        <v>309</v>
      </c>
      <c r="C51" s="177" t="str">
        <f>C$7&amp;".26"</f>
        <v>1.1.1.26</v>
      </c>
      <c r="D51" s="178" t="s">
        <v>310</v>
      </c>
      <c r="E51" s="179"/>
    </row>
    <row r="52" spans="2:5" s="39" customFormat="1" ht="34.950000000000003" customHeight="1" x14ac:dyDescent="0.3">
      <c r="B52" s="65" t="s">
        <v>68</v>
      </c>
      <c r="C52" s="44" t="str">
        <f>C$7&amp;".27"</f>
        <v>1.1.1.27</v>
      </c>
      <c r="D52" s="12" t="s">
        <v>372</v>
      </c>
      <c r="E52" s="79"/>
    </row>
    <row r="53" spans="2:5" s="39" customFormat="1" ht="21.9" customHeight="1" x14ac:dyDescent="0.3">
      <c r="B53" s="65" t="s">
        <v>69</v>
      </c>
      <c r="C53" s="44" t="str">
        <f>C$7&amp;".28"</f>
        <v>1.1.1.28</v>
      </c>
      <c r="D53" s="19" t="s">
        <v>70</v>
      </c>
      <c r="E53" s="79"/>
    </row>
    <row r="54" spans="2:5" s="39" customFormat="1" ht="21.9" customHeight="1" x14ac:dyDescent="0.3">
      <c r="B54" s="172" t="s">
        <v>313</v>
      </c>
      <c r="C54" s="173" t="str">
        <f>C$6&amp;".2"</f>
        <v>1.1.2</v>
      </c>
      <c r="D54" s="174" t="s">
        <v>314</v>
      </c>
      <c r="E54" s="175"/>
    </row>
    <row r="55" spans="2:5" s="39" customFormat="1" ht="21.9" customHeight="1" x14ac:dyDescent="0.3">
      <c r="B55" s="65" t="s">
        <v>71</v>
      </c>
      <c r="C55" s="44" t="str">
        <f>C$54&amp;".1"</f>
        <v>1.1.2.1</v>
      </c>
      <c r="D55" s="12" t="s">
        <v>336</v>
      </c>
      <c r="E55" s="79"/>
    </row>
    <row r="56" spans="2:5" s="39" customFormat="1" ht="21.9" customHeight="1" x14ac:dyDescent="0.3">
      <c r="B56" s="65" t="s">
        <v>72</v>
      </c>
      <c r="C56" s="45" t="str">
        <f>C$55&amp;".1"</f>
        <v>1.1.2.1.1</v>
      </c>
      <c r="D56" s="41" t="s">
        <v>337</v>
      </c>
      <c r="E56" s="79"/>
    </row>
    <row r="57" spans="2:5" s="39" customFormat="1" ht="21.9" customHeight="1" x14ac:dyDescent="0.3">
      <c r="B57" s="65" t="s">
        <v>73</v>
      </c>
      <c r="C57" s="46" t="s">
        <v>400</v>
      </c>
      <c r="D57" s="41" t="s">
        <v>338</v>
      </c>
      <c r="E57" s="79"/>
    </row>
    <row r="58" spans="2:5" s="39" customFormat="1" ht="21.9" customHeight="1" x14ac:dyDescent="0.3">
      <c r="B58" s="65" t="s">
        <v>74</v>
      </c>
      <c r="C58" s="45" t="str">
        <f>C$55&amp;".3"</f>
        <v>1.1.2.1.3</v>
      </c>
      <c r="D58" s="41" t="s">
        <v>75</v>
      </c>
      <c r="E58" s="79"/>
    </row>
    <row r="59" spans="2:5" s="39" customFormat="1" ht="21.9" customHeight="1" x14ac:dyDescent="0.3">
      <c r="B59" s="65" t="s">
        <v>76</v>
      </c>
      <c r="C59" s="45" t="str">
        <f>C$55&amp;".4"</f>
        <v>1.1.2.1.4</v>
      </c>
      <c r="D59" s="41" t="s">
        <v>77</v>
      </c>
      <c r="E59" s="79"/>
    </row>
    <row r="60" spans="2:5" s="39" customFormat="1" ht="21.9" customHeight="1" x14ac:dyDescent="0.3">
      <c r="B60" s="65" t="s">
        <v>78</v>
      </c>
      <c r="C60" s="45" t="str">
        <f>C$59&amp;".1"</f>
        <v>1.1.2.1.4.1</v>
      </c>
      <c r="D60" s="42" t="s">
        <v>79</v>
      </c>
      <c r="E60" s="79"/>
    </row>
    <row r="61" spans="2:5" s="39" customFormat="1" ht="21.9" customHeight="1" x14ac:dyDescent="0.3">
      <c r="B61" s="65" t="s">
        <v>80</v>
      </c>
      <c r="C61" s="45" t="str">
        <f>C$59&amp;".2"</f>
        <v>1.1.2.1.4.2</v>
      </c>
      <c r="D61" s="42" t="s">
        <v>81</v>
      </c>
      <c r="E61" s="79"/>
    </row>
    <row r="62" spans="2:5" s="39" customFormat="1" ht="21.9" customHeight="1" x14ac:dyDescent="0.3">
      <c r="B62" s="66" t="s">
        <v>82</v>
      </c>
      <c r="C62" s="45" t="str">
        <f>C$55&amp;".5"</f>
        <v>1.1.2.1.5</v>
      </c>
      <c r="D62" s="41" t="s">
        <v>83</v>
      </c>
      <c r="E62" s="79"/>
    </row>
    <row r="63" spans="2:5" s="180" customFormat="1" ht="30" customHeight="1" x14ac:dyDescent="0.3">
      <c r="B63" s="181" t="s">
        <v>311</v>
      </c>
      <c r="C63" s="185" t="str">
        <f>C$54&amp;".2"</f>
        <v>1.1.2.2</v>
      </c>
      <c r="D63" s="178" t="s">
        <v>312</v>
      </c>
      <c r="E63" s="179"/>
    </row>
    <row r="64" spans="2:5" s="39" customFormat="1" ht="21.9" customHeight="1" x14ac:dyDescent="0.3">
      <c r="B64" s="170" t="s">
        <v>375</v>
      </c>
      <c r="C64" s="171" t="str">
        <f>C$54&amp;".3"</f>
        <v>1.1.2.3</v>
      </c>
      <c r="D64" s="12" t="s">
        <v>376</v>
      </c>
      <c r="E64" s="80"/>
    </row>
    <row r="65" spans="2:5" s="180" customFormat="1" ht="30" customHeight="1" x14ac:dyDescent="0.3">
      <c r="B65" s="181" t="s">
        <v>380</v>
      </c>
      <c r="C65" s="182" t="str">
        <f>C$54&amp;".4"</f>
        <v>1.1.2.4</v>
      </c>
      <c r="D65" s="178" t="s">
        <v>381</v>
      </c>
      <c r="E65" s="179"/>
    </row>
    <row r="66" spans="2:5" s="39" customFormat="1" ht="21.9" customHeight="1" x14ac:dyDescent="0.3">
      <c r="B66" s="170" t="s">
        <v>377</v>
      </c>
      <c r="C66" s="171" t="str">
        <f>C$54&amp;".5"</f>
        <v>1.1.2.5</v>
      </c>
      <c r="D66" s="12" t="s">
        <v>378</v>
      </c>
      <c r="E66" s="81"/>
    </row>
    <row r="67" spans="2:5" s="39" customFormat="1" ht="49.2" customHeight="1" x14ac:dyDescent="0.3">
      <c r="B67" s="170" t="s">
        <v>379</v>
      </c>
      <c r="C67" s="171" t="str">
        <f>C$54&amp;".6"</f>
        <v>1.1.2.6</v>
      </c>
      <c r="D67" s="12" t="s">
        <v>344</v>
      </c>
      <c r="E67" s="81"/>
    </row>
    <row r="68" spans="2:5" s="39" customFormat="1" ht="39.9" customHeight="1" x14ac:dyDescent="0.3">
      <c r="B68" s="65" t="s">
        <v>84</v>
      </c>
      <c r="C68" s="44" t="str">
        <f>C$54&amp;".7"</f>
        <v>1.1.2.7</v>
      </c>
      <c r="D68" s="12" t="s">
        <v>345</v>
      </c>
      <c r="E68" s="79"/>
    </row>
    <row r="69" spans="2:5" s="39" customFormat="1" ht="21.9" customHeight="1" x14ac:dyDescent="0.3">
      <c r="B69" s="65" t="s">
        <v>85</v>
      </c>
      <c r="C69" s="44" t="str">
        <f>C$54&amp;".8"</f>
        <v>1.1.2.8</v>
      </c>
      <c r="D69" s="12" t="s">
        <v>295</v>
      </c>
      <c r="E69" s="82"/>
    </row>
    <row r="70" spans="2:5" s="180" customFormat="1" ht="30" customHeight="1" x14ac:dyDescent="0.3">
      <c r="B70" s="181" t="s">
        <v>320</v>
      </c>
      <c r="C70" s="182" t="str">
        <f>C$54&amp;".9"</f>
        <v>1.1.2.9</v>
      </c>
      <c r="D70" s="178" t="s">
        <v>321</v>
      </c>
      <c r="E70" s="179"/>
    </row>
    <row r="71" spans="2:5" s="39" customFormat="1" ht="21.9" customHeight="1" x14ac:dyDescent="0.3">
      <c r="B71" s="65" t="s">
        <v>86</v>
      </c>
      <c r="C71" s="44" t="str">
        <f>C$54&amp;".10"</f>
        <v>1.1.2.10</v>
      </c>
      <c r="D71" s="12" t="s">
        <v>296</v>
      </c>
      <c r="E71" s="79"/>
    </row>
    <row r="72" spans="2:5" s="39" customFormat="1" ht="42" customHeight="1" x14ac:dyDescent="0.3">
      <c r="B72" s="65" t="s">
        <v>87</v>
      </c>
      <c r="C72" s="44" t="str">
        <f>C$54&amp;".11"</f>
        <v>1.1.2.11</v>
      </c>
      <c r="D72" s="12" t="s">
        <v>374</v>
      </c>
      <c r="E72" s="79"/>
    </row>
    <row r="73" spans="2:5" s="39" customFormat="1" ht="21.9" customHeight="1" x14ac:dyDescent="0.3">
      <c r="B73" s="65" t="s">
        <v>88</v>
      </c>
      <c r="C73" s="44" t="str">
        <f>C$54&amp;".12"</f>
        <v>1.1.2.12</v>
      </c>
      <c r="D73" s="19" t="s">
        <v>89</v>
      </c>
      <c r="E73" s="79"/>
    </row>
    <row r="74" spans="2:5" s="39" customFormat="1" ht="21.9" customHeight="1" x14ac:dyDescent="0.3">
      <c r="B74" s="140" t="s">
        <v>318</v>
      </c>
      <c r="C74" s="144" t="str">
        <f>C$5&amp;".2"</f>
        <v>1.2</v>
      </c>
      <c r="D74" s="142" t="s">
        <v>319</v>
      </c>
      <c r="E74" s="143"/>
    </row>
    <row r="75" spans="2:5" s="39" customFormat="1" ht="31.5" customHeight="1" x14ac:dyDescent="0.3">
      <c r="B75" s="65" t="s">
        <v>90</v>
      </c>
      <c r="C75" s="44" t="str">
        <f>C$74&amp;".1"</f>
        <v>1.2.1</v>
      </c>
      <c r="D75" s="12" t="s">
        <v>339</v>
      </c>
      <c r="E75" s="79"/>
    </row>
    <row r="76" spans="2:5" s="39" customFormat="1" ht="21.9" customHeight="1" x14ac:dyDescent="0.3">
      <c r="B76" s="65" t="s">
        <v>91</v>
      </c>
      <c r="C76" s="45" t="str">
        <f>C75&amp;".1"</f>
        <v>1.2.1.1</v>
      </c>
      <c r="D76" s="41" t="s">
        <v>337</v>
      </c>
      <c r="E76" s="79"/>
    </row>
    <row r="77" spans="2:5" s="39" customFormat="1" ht="21.9" customHeight="1" x14ac:dyDescent="0.3">
      <c r="B77" s="65" t="s">
        <v>92</v>
      </c>
      <c r="C77" s="45" t="s">
        <v>401</v>
      </c>
      <c r="D77" s="41" t="s">
        <v>340</v>
      </c>
      <c r="E77" s="79"/>
    </row>
    <row r="78" spans="2:5" s="39" customFormat="1" ht="21.9" customHeight="1" x14ac:dyDescent="0.3">
      <c r="B78" s="65" t="s">
        <v>93</v>
      </c>
      <c r="C78" s="45" t="str">
        <f>C$75&amp;".3"</f>
        <v>1.2.1.3</v>
      </c>
      <c r="D78" s="41" t="s">
        <v>94</v>
      </c>
      <c r="E78" s="79"/>
    </row>
    <row r="79" spans="2:5" s="39" customFormat="1" ht="21.9" customHeight="1" x14ac:dyDescent="0.3">
      <c r="B79" s="65" t="s">
        <v>95</v>
      </c>
      <c r="C79" s="45" t="str">
        <f>C$75&amp;".4"</f>
        <v>1.2.1.4</v>
      </c>
      <c r="D79" s="41" t="s">
        <v>301</v>
      </c>
      <c r="E79" s="79"/>
    </row>
    <row r="80" spans="2:5" s="39" customFormat="1" ht="21.9" customHeight="1" x14ac:dyDescent="0.3">
      <c r="B80" s="65" t="s">
        <v>96</v>
      </c>
      <c r="C80" s="45" t="str">
        <f>C$79&amp;".1"</f>
        <v>1.2.1.4.1</v>
      </c>
      <c r="D80" s="42" t="s">
        <v>97</v>
      </c>
      <c r="E80" s="79"/>
    </row>
    <row r="81" spans="2:6" s="39" customFormat="1" ht="21.9" customHeight="1" x14ac:dyDescent="0.3">
      <c r="B81" s="65" t="s">
        <v>98</v>
      </c>
      <c r="C81" s="45" t="str">
        <f>C$79&amp;".2"</f>
        <v>1.2.1.4.2</v>
      </c>
      <c r="D81" s="42" t="s">
        <v>99</v>
      </c>
      <c r="E81" s="79"/>
    </row>
    <row r="82" spans="2:6" s="39" customFormat="1" ht="21.9" customHeight="1" x14ac:dyDescent="0.3">
      <c r="B82" s="66" t="s">
        <v>100</v>
      </c>
      <c r="C82" s="45" t="str">
        <f>C$75&amp;".5"</f>
        <v>1.2.1.5</v>
      </c>
      <c r="D82" s="41" t="s">
        <v>302</v>
      </c>
      <c r="E82" s="79"/>
    </row>
    <row r="83" spans="2:6" s="180" customFormat="1" ht="39.9" customHeight="1" x14ac:dyDescent="0.3">
      <c r="B83" s="176" t="s">
        <v>327</v>
      </c>
      <c r="C83" s="177" t="str">
        <f>C$74&amp;".2"</f>
        <v>1.2.2</v>
      </c>
      <c r="D83" s="178" t="s">
        <v>341</v>
      </c>
      <c r="E83" s="179"/>
    </row>
    <row r="84" spans="2:6" s="39" customFormat="1" ht="21.9" customHeight="1" x14ac:dyDescent="0.3">
      <c r="B84" s="65" t="s">
        <v>101</v>
      </c>
      <c r="C84" s="44" t="str">
        <f>C$74&amp;".3"</f>
        <v>1.2.3</v>
      </c>
      <c r="D84" s="12" t="s">
        <v>102</v>
      </c>
      <c r="E84" s="79"/>
    </row>
    <row r="85" spans="2:6" s="180" customFormat="1" ht="39.9" customHeight="1" x14ac:dyDescent="0.3">
      <c r="B85" s="176" t="s">
        <v>382</v>
      </c>
      <c r="C85" s="177" t="str">
        <f>C$74&amp;".4"</f>
        <v>1.2.4</v>
      </c>
      <c r="D85" s="178" t="s">
        <v>383</v>
      </c>
      <c r="E85" s="179"/>
    </row>
    <row r="86" spans="2:6" s="39" customFormat="1" ht="21.9" customHeight="1" x14ac:dyDescent="0.3">
      <c r="B86" s="65" t="s">
        <v>103</v>
      </c>
      <c r="C86" s="44" t="str">
        <f>C$74&amp;".5"</f>
        <v>1.2.5</v>
      </c>
      <c r="D86" s="12" t="s">
        <v>104</v>
      </c>
      <c r="E86" s="79"/>
      <c r="F86" s="18"/>
    </row>
    <row r="87" spans="2:6" s="39" customFormat="1" ht="21.9" customHeight="1" x14ac:dyDescent="0.3">
      <c r="B87" s="65" t="s">
        <v>105</v>
      </c>
      <c r="C87" s="44" t="str">
        <f>C$74&amp;".6"</f>
        <v>1.2.6</v>
      </c>
      <c r="D87" s="12" t="s">
        <v>418</v>
      </c>
      <c r="E87" s="79"/>
    </row>
    <row r="88" spans="2:6" s="39" customFormat="1" ht="21.9" customHeight="1" x14ac:dyDescent="0.3">
      <c r="B88" s="65" t="s">
        <v>106</v>
      </c>
      <c r="C88" s="44" t="str">
        <f>C$74&amp;".7"</f>
        <v>1.2.7</v>
      </c>
      <c r="D88" s="12" t="s">
        <v>107</v>
      </c>
      <c r="E88" s="79"/>
    </row>
    <row r="89" spans="2:6" s="39" customFormat="1" ht="54" customHeight="1" x14ac:dyDescent="0.3">
      <c r="B89" s="65" t="s">
        <v>108</v>
      </c>
      <c r="C89" s="44" t="str">
        <f>C$74&amp;".8"</f>
        <v>1.2.8</v>
      </c>
      <c r="D89" s="12" t="s">
        <v>346</v>
      </c>
      <c r="E89" s="79"/>
    </row>
    <row r="90" spans="2:6" s="39" customFormat="1" ht="39.9" customHeight="1" x14ac:dyDescent="0.3">
      <c r="B90" s="65" t="s">
        <v>109</v>
      </c>
      <c r="C90" s="44" t="str">
        <f>C$74&amp;".9"</f>
        <v>1.2.9</v>
      </c>
      <c r="D90" s="12" t="s">
        <v>347</v>
      </c>
      <c r="E90" s="79"/>
    </row>
    <row r="91" spans="2:6" s="180" customFormat="1" ht="21.9" customHeight="1" x14ac:dyDescent="0.3">
      <c r="B91" s="176" t="s">
        <v>322</v>
      </c>
      <c r="C91" s="177" t="str">
        <f>C$74&amp;".10"</f>
        <v>1.2.10</v>
      </c>
      <c r="D91" s="183" t="s">
        <v>323</v>
      </c>
      <c r="E91" s="179"/>
    </row>
    <row r="92" spans="2:6" s="39" customFormat="1" ht="21.9" customHeight="1" x14ac:dyDescent="0.3">
      <c r="B92" s="65" t="s">
        <v>110</v>
      </c>
      <c r="C92" s="44" t="str">
        <f>C$74&amp;".11"</f>
        <v>1.2.11</v>
      </c>
      <c r="D92" s="12" t="s">
        <v>297</v>
      </c>
      <c r="E92" s="79"/>
    </row>
    <row r="93" spans="2:6" s="39" customFormat="1" ht="37.200000000000003" customHeight="1" x14ac:dyDescent="0.3">
      <c r="B93" s="65" t="s">
        <v>111</v>
      </c>
      <c r="C93" s="44" t="str">
        <f>C$74&amp;".12"</f>
        <v>1.2.12</v>
      </c>
      <c r="D93" s="12" t="s">
        <v>373</v>
      </c>
      <c r="E93" s="79"/>
    </row>
    <row r="94" spans="2:6" s="39" customFormat="1" ht="21.9" customHeight="1" thickBot="1" x14ac:dyDescent="0.35">
      <c r="B94" s="67" t="s">
        <v>112</v>
      </c>
      <c r="C94" s="47" t="str">
        <f>C$74&amp;".13"</f>
        <v>1.2.13</v>
      </c>
      <c r="D94" s="20" t="s">
        <v>113</v>
      </c>
      <c r="E94" s="83"/>
    </row>
  </sheetData>
  <mergeCells count="1">
    <mergeCell ref="B2:E2"/>
  </mergeCells>
  <printOptions horizontalCentered="1" verticalCentered="1"/>
  <pageMargins left="0.31496062992125984" right="0.31496062992125984" top="0.15748031496062992" bottom="0.15748031496062992" header="0.31496062992125984" footer="0.31496062992125984"/>
  <pageSetup paperSize="9" scale="64" fitToHeight="2" orientation="portrait" r:id="rId1"/>
  <headerFooter scaleWithDoc="0" alignWithMargins="0">
    <oddFooter>&amp;C&amp;P</oddFooter>
  </headerFooter>
  <rowBreaks count="1" manualBreakCount="1">
    <brk id="47" min="1" max="5" man="1"/>
  </rowBreaks>
  <ignoredErrors>
    <ignoredError sqref="C6 B32:B40 B42:B94 B5:B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pageSetUpPr fitToPage="1"/>
  </sheetPr>
  <dimension ref="B1:K63"/>
  <sheetViews>
    <sheetView showGridLines="0" showRowColHeaders="0" tabSelected="1" zoomScale="80" zoomScaleNormal="80" zoomScaleSheetLayoutView="70" zoomScalePageLayoutView="80" workbookViewId="0">
      <selection activeCell="D90" sqref="D90"/>
    </sheetView>
  </sheetViews>
  <sheetFormatPr baseColWidth="10" defaultColWidth="11.44140625" defaultRowHeight="13.8" x14ac:dyDescent="0.3"/>
  <cols>
    <col min="1" max="1" width="2.33203125" style="2" customWidth="1"/>
    <col min="2" max="2" width="7.33203125" style="4" customWidth="1"/>
    <col min="3" max="3" width="9.5546875" style="4" customWidth="1"/>
    <col min="4" max="4" width="127.5546875" style="2" customWidth="1"/>
    <col min="5" max="5" width="63.33203125" style="2" hidden="1" customWidth="1"/>
    <col min="6" max="6" width="12.44140625" style="3" customWidth="1"/>
    <col min="7" max="16384" width="11.44140625" style="2"/>
  </cols>
  <sheetData>
    <row r="1" spans="2:11" ht="9.6" customHeight="1" thickBot="1" x14ac:dyDescent="0.3">
      <c r="B1" s="1"/>
      <c r="C1" s="1"/>
    </row>
    <row r="2" spans="2:11" ht="25.5" customHeight="1" thickBot="1" x14ac:dyDescent="0.35">
      <c r="B2" s="189" t="s">
        <v>403</v>
      </c>
      <c r="C2" s="190"/>
      <c r="D2" s="190"/>
      <c r="E2" s="190"/>
      <c r="F2" s="191"/>
    </row>
    <row r="3" spans="2:11" s="90" customFormat="1" ht="9.75" customHeight="1" thickBot="1" x14ac:dyDescent="0.35">
      <c r="B3" s="94"/>
      <c r="C3" s="94"/>
      <c r="D3" s="94"/>
      <c r="E3" s="94"/>
      <c r="F3" s="94"/>
    </row>
    <row r="4" spans="2:11" ht="17.25" customHeight="1" x14ac:dyDescent="0.3">
      <c r="B4" s="49" t="s">
        <v>114</v>
      </c>
      <c r="C4" s="88" t="s">
        <v>115</v>
      </c>
      <c r="D4" s="88" t="s">
        <v>116</v>
      </c>
      <c r="E4" s="88" t="s">
        <v>160</v>
      </c>
      <c r="F4" s="89" t="s">
        <v>117</v>
      </c>
    </row>
    <row r="5" spans="2:11" ht="24" customHeight="1" x14ac:dyDescent="0.3">
      <c r="B5" s="91" t="s">
        <v>118</v>
      </c>
      <c r="C5" s="92"/>
      <c r="D5" s="92"/>
      <c r="E5" s="92"/>
      <c r="F5" s="96" t="s">
        <v>119</v>
      </c>
    </row>
    <row r="6" spans="2:11" ht="24" customHeight="1" x14ac:dyDescent="0.3">
      <c r="B6" s="61" t="s">
        <v>120</v>
      </c>
      <c r="C6" s="43">
        <v>1</v>
      </c>
      <c r="D6" s="95" t="s">
        <v>121</v>
      </c>
      <c r="E6" s="36"/>
      <c r="F6" s="97"/>
    </row>
    <row r="7" spans="2:11" ht="24" customHeight="1" x14ac:dyDescent="0.3">
      <c r="B7" s="61" t="s">
        <v>122</v>
      </c>
      <c r="C7" s="43" t="str">
        <f>C$6&amp;".1"</f>
        <v>1.1</v>
      </c>
      <c r="D7" s="6" t="s">
        <v>123</v>
      </c>
      <c r="E7" s="36" t="s">
        <v>161</v>
      </c>
      <c r="F7" s="98"/>
    </row>
    <row r="8" spans="2:11" ht="24" customHeight="1" x14ac:dyDescent="0.3">
      <c r="B8" s="61" t="s">
        <v>124</v>
      </c>
      <c r="C8" s="43" t="str">
        <f>C$6&amp;".2"</f>
        <v>1.2</v>
      </c>
      <c r="D8" s="6" t="s">
        <v>125</v>
      </c>
      <c r="E8" s="35" t="s">
        <v>162</v>
      </c>
      <c r="F8" s="98"/>
    </row>
    <row r="9" spans="2:11" ht="24" customHeight="1" x14ac:dyDescent="0.3">
      <c r="B9" s="61" t="s">
        <v>126</v>
      </c>
      <c r="C9" s="43" t="str">
        <f>C$6&amp;".3"</f>
        <v>1.3</v>
      </c>
      <c r="D9" s="6" t="s">
        <v>127</v>
      </c>
      <c r="E9" s="35" t="s">
        <v>163</v>
      </c>
      <c r="F9" s="98"/>
    </row>
    <row r="10" spans="2:11" ht="24" customHeight="1" x14ac:dyDescent="0.3">
      <c r="B10" s="61" t="s">
        <v>128</v>
      </c>
      <c r="C10" s="43">
        <v>2</v>
      </c>
      <c r="D10" s="5" t="s">
        <v>129</v>
      </c>
      <c r="E10" s="35"/>
      <c r="F10" s="98"/>
    </row>
    <row r="11" spans="2:11" ht="24" customHeight="1" x14ac:dyDescent="0.3">
      <c r="B11" s="61" t="s">
        <v>130</v>
      </c>
      <c r="C11" s="43" t="str">
        <f>C$10&amp;".1"</f>
        <v>2.1</v>
      </c>
      <c r="D11" s="6" t="s">
        <v>131</v>
      </c>
      <c r="E11" s="35" t="s">
        <v>164</v>
      </c>
      <c r="F11" s="98"/>
    </row>
    <row r="12" spans="2:11" ht="24" customHeight="1" x14ac:dyDescent="0.3">
      <c r="B12" s="61" t="s">
        <v>132</v>
      </c>
      <c r="C12" s="43" t="str">
        <f>C$10&amp;".2"</f>
        <v>2.2</v>
      </c>
      <c r="D12" s="6" t="s">
        <v>133</v>
      </c>
      <c r="E12" s="35" t="s">
        <v>165</v>
      </c>
      <c r="F12" s="98"/>
    </row>
    <row r="13" spans="2:11" ht="23.4" customHeight="1" x14ac:dyDescent="0.3">
      <c r="B13" s="61" t="s">
        <v>134</v>
      </c>
      <c r="C13" s="43" t="str">
        <f>C$12&amp;".1"</f>
        <v>2.2.1</v>
      </c>
      <c r="D13" s="42" t="s">
        <v>135</v>
      </c>
      <c r="E13" s="35" t="s">
        <v>166</v>
      </c>
      <c r="F13" s="98"/>
    </row>
    <row r="14" spans="2:11" ht="23.4" customHeight="1" x14ac:dyDescent="0.3">
      <c r="B14" s="61" t="s">
        <v>136</v>
      </c>
      <c r="C14" s="43" t="str">
        <f>C$12&amp;".2"</f>
        <v>2.2.2</v>
      </c>
      <c r="D14" s="7" t="s">
        <v>137</v>
      </c>
      <c r="E14" s="35" t="s">
        <v>167</v>
      </c>
      <c r="F14" s="99"/>
    </row>
    <row r="15" spans="2:11" ht="24" customHeight="1" x14ac:dyDescent="0.3">
      <c r="B15" s="91" t="s">
        <v>138</v>
      </c>
      <c r="C15" s="92"/>
      <c r="D15" s="92"/>
      <c r="E15" s="92"/>
      <c r="F15" s="93"/>
    </row>
    <row r="16" spans="2:11" ht="39.9" customHeight="1" x14ac:dyDescent="0.3">
      <c r="B16" s="61" t="s">
        <v>139</v>
      </c>
      <c r="C16" s="43">
        <v>3</v>
      </c>
      <c r="D16" s="10" t="s">
        <v>389</v>
      </c>
      <c r="E16" s="33" t="s">
        <v>168</v>
      </c>
      <c r="F16" s="100"/>
      <c r="K16" s="50"/>
    </row>
    <row r="17" spans="2:6" ht="39.9" customHeight="1" x14ac:dyDescent="0.3">
      <c r="B17" s="61" t="s">
        <v>140</v>
      </c>
      <c r="C17" s="43" t="str">
        <f>C$16&amp;".1"</f>
        <v>3.1</v>
      </c>
      <c r="D17" s="8" t="s">
        <v>141</v>
      </c>
      <c r="E17" s="37" t="s">
        <v>169</v>
      </c>
      <c r="F17" s="101"/>
    </row>
    <row r="18" spans="2:6" ht="24" customHeight="1" x14ac:dyDescent="0.3">
      <c r="B18" s="61" t="s">
        <v>142</v>
      </c>
      <c r="C18" s="43" t="str">
        <f>C$17&amp;".1"</f>
        <v>3.1.1</v>
      </c>
      <c r="D18" s="9" t="s">
        <v>143</v>
      </c>
      <c r="E18" s="37" t="s">
        <v>170</v>
      </c>
      <c r="F18" s="101"/>
    </row>
    <row r="19" spans="2:6" ht="24" customHeight="1" x14ac:dyDescent="0.3">
      <c r="B19" s="61" t="s">
        <v>144</v>
      </c>
      <c r="C19" s="43" t="str">
        <f>C$17&amp;".2"</f>
        <v>3.1.2</v>
      </c>
      <c r="D19" s="9" t="s">
        <v>145</v>
      </c>
      <c r="E19" s="37" t="s">
        <v>171</v>
      </c>
      <c r="F19" s="101"/>
    </row>
    <row r="20" spans="2:6" ht="24" customHeight="1" x14ac:dyDescent="0.3">
      <c r="B20" s="62" t="s">
        <v>146</v>
      </c>
      <c r="C20" s="43" t="str">
        <f>C$17&amp;".3"</f>
        <v>3.1.3</v>
      </c>
      <c r="D20" s="9" t="s">
        <v>147</v>
      </c>
      <c r="E20" s="37" t="s">
        <v>172</v>
      </c>
      <c r="F20" s="101"/>
    </row>
    <row r="21" spans="2:6" ht="24" customHeight="1" x14ac:dyDescent="0.3">
      <c r="B21" s="61" t="s">
        <v>148</v>
      </c>
      <c r="C21" s="43" t="str">
        <f>C$16&amp;".2"</f>
        <v>3.2</v>
      </c>
      <c r="D21" s="8" t="s">
        <v>149</v>
      </c>
      <c r="E21" s="37" t="s">
        <v>173</v>
      </c>
      <c r="F21" s="101"/>
    </row>
    <row r="22" spans="2:6" ht="31.95" customHeight="1" x14ac:dyDescent="0.3">
      <c r="B22" s="61" t="s">
        <v>150</v>
      </c>
      <c r="C22" s="43">
        <v>5</v>
      </c>
      <c r="D22" s="11" t="s">
        <v>303</v>
      </c>
      <c r="E22" s="37" t="s">
        <v>174</v>
      </c>
      <c r="F22" s="101"/>
    </row>
    <row r="23" spans="2:6" ht="24" customHeight="1" x14ac:dyDescent="0.3">
      <c r="B23" s="61" t="s">
        <v>151</v>
      </c>
      <c r="C23" s="43">
        <v>6</v>
      </c>
      <c r="D23" s="10" t="s">
        <v>152</v>
      </c>
      <c r="E23" s="37" t="s">
        <v>175</v>
      </c>
      <c r="F23" s="101"/>
    </row>
    <row r="24" spans="2:6" ht="24" customHeight="1" x14ac:dyDescent="0.3">
      <c r="B24" s="61" t="s">
        <v>153</v>
      </c>
      <c r="C24" s="43">
        <v>7</v>
      </c>
      <c r="D24" s="11" t="s">
        <v>154</v>
      </c>
      <c r="E24" s="37" t="s">
        <v>176</v>
      </c>
      <c r="F24" s="102"/>
    </row>
    <row r="25" spans="2:6" ht="24" customHeight="1" x14ac:dyDescent="0.3">
      <c r="B25" s="91" t="s">
        <v>155</v>
      </c>
      <c r="C25" s="92"/>
      <c r="D25" s="92"/>
      <c r="E25" s="92"/>
      <c r="F25" s="93"/>
    </row>
    <row r="26" spans="2:6" ht="30" customHeight="1" x14ac:dyDescent="0.3">
      <c r="B26" s="64">
        <v>190</v>
      </c>
      <c r="C26" s="52">
        <v>8</v>
      </c>
      <c r="D26" s="11" t="s">
        <v>385</v>
      </c>
      <c r="E26" s="34" t="s">
        <v>177</v>
      </c>
      <c r="F26" s="103"/>
    </row>
    <row r="27" spans="2:6" ht="24" customHeight="1" x14ac:dyDescent="0.3">
      <c r="B27" s="63">
        <v>200</v>
      </c>
      <c r="C27" s="43">
        <v>9</v>
      </c>
      <c r="D27" s="11" t="s">
        <v>288</v>
      </c>
      <c r="E27" s="38" t="s">
        <v>178</v>
      </c>
      <c r="F27" s="104"/>
    </row>
    <row r="28" spans="2:6" ht="24" customHeight="1" x14ac:dyDescent="0.3">
      <c r="B28" s="63">
        <v>210</v>
      </c>
      <c r="C28" s="43">
        <v>10</v>
      </c>
      <c r="D28" s="11" t="s">
        <v>287</v>
      </c>
      <c r="E28" s="38" t="s">
        <v>179</v>
      </c>
      <c r="F28" s="104"/>
    </row>
    <row r="29" spans="2:6" ht="49.2" customHeight="1" x14ac:dyDescent="0.3">
      <c r="B29" s="192" t="s">
        <v>390</v>
      </c>
      <c r="C29" s="193"/>
      <c r="D29" s="193"/>
      <c r="E29" s="92"/>
      <c r="F29" s="93"/>
    </row>
    <row r="30" spans="2:6" ht="58.2" customHeight="1" x14ac:dyDescent="0.3">
      <c r="B30" s="63">
        <v>230</v>
      </c>
      <c r="C30" s="43">
        <v>12</v>
      </c>
      <c r="D30" s="11" t="s">
        <v>398</v>
      </c>
      <c r="E30" s="33" t="s">
        <v>180</v>
      </c>
      <c r="F30" s="103"/>
    </row>
    <row r="31" spans="2:6" ht="36" customHeight="1" x14ac:dyDescent="0.3">
      <c r="B31" s="63">
        <v>240</v>
      </c>
      <c r="C31" s="43" t="str">
        <f>C30&amp;".1"</f>
        <v>12.1</v>
      </c>
      <c r="D31" s="51" t="s">
        <v>348</v>
      </c>
      <c r="E31" s="33" t="s">
        <v>181</v>
      </c>
      <c r="F31" s="104"/>
    </row>
    <row r="32" spans="2:6" s="157" customFormat="1" ht="24" hidden="1" customHeight="1" x14ac:dyDescent="0.3">
      <c r="B32" s="163">
        <v>260</v>
      </c>
      <c r="C32" s="164" t="str">
        <f>C31&amp;".2"</f>
        <v>12.1.2</v>
      </c>
      <c r="D32" s="165" t="s">
        <v>332</v>
      </c>
      <c r="E32" s="166" t="s">
        <v>182</v>
      </c>
      <c r="F32" s="167"/>
    </row>
    <row r="33" spans="2:6" ht="32.4" customHeight="1" x14ac:dyDescent="0.3">
      <c r="B33" s="63">
        <v>270</v>
      </c>
      <c r="C33" s="43" t="str">
        <f>C30&amp;".2"</f>
        <v>12.2</v>
      </c>
      <c r="D33" s="51" t="s">
        <v>387</v>
      </c>
      <c r="E33" s="33" t="s">
        <v>183</v>
      </c>
      <c r="F33" s="104"/>
    </row>
    <row r="34" spans="2:6" s="157" customFormat="1" ht="24" hidden="1" customHeight="1" x14ac:dyDescent="0.3">
      <c r="B34" s="163">
        <v>290</v>
      </c>
      <c r="C34" s="164" t="str">
        <f>C33&amp;".2"</f>
        <v>12.2.2</v>
      </c>
      <c r="D34" s="165" t="s">
        <v>283</v>
      </c>
      <c r="E34" s="166" t="s">
        <v>184</v>
      </c>
      <c r="F34" s="167"/>
    </row>
    <row r="35" spans="2:6" ht="39" customHeight="1" x14ac:dyDescent="0.3">
      <c r="B35" s="63">
        <v>300</v>
      </c>
      <c r="C35" s="43">
        <v>13</v>
      </c>
      <c r="D35" s="11" t="s">
        <v>370</v>
      </c>
      <c r="E35" s="33" t="s">
        <v>185</v>
      </c>
      <c r="F35" s="104"/>
    </row>
    <row r="36" spans="2:6" ht="39" customHeight="1" x14ac:dyDescent="0.3">
      <c r="B36" s="63">
        <v>310</v>
      </c>
      <c r="C36" s="43" t="str">
        <f>C35&amp;".1"</f>
        <v>13.1</v>
      </c>
      <c r="D36" s="51" t="s">
        <v>349</v>
      </c>
      <c r="E36" s="33" t="s">
        <v>186</v>
      </c>
      <c r="F36" s="104"/>
    </row>
    <row r="37" spans="2:6" ht="39" customHeight="1" x14ac:dyDescent="0.3">
      <c r="B37" s="63">
        <v>340</v>
      </c>
      <c r="C37" s="43" t="str">
        <f>C35&amp;".2"</f>
        <v>13.2</v>
      </c>
      <c r="D37" s="51" t="s">
        <v>350</v>
      </c>
      <c r="E37" s="33" t="s">
        <v>187</v>
      </c>
      <c r="F37" s="105"/>
    </row>
    <row r="38" spans="2:6" s="157" customFormat="1" ht="24" hidden="1" customHeight="1" x14ac:dyDescent="0.3">
      <c r="B38" s="163">
        <v>360</v>
      </c>
      <c r="C38" s="164" t="str">
        <f>C37&amp;".2"</f>
        <v>13.2.2</v>
      </c>
      <c r="D38" s="165" t="s">
        <v>283</v>
      </c>
      <c r="E38" s="166" t="s">
        <v>188</v>
      </c>
      <c r="F38" s="160"/>
    </row>
    <row r="39" spans="2:6" ht="39.9" customHeight="1" x14ac:dyDescent="0.3">
      <c r="B39" s="63">
        <v>370</v>
      </c>
      <c r="C39" s="43">
        <v>14</v>
      </c>
      <c r="D39" s="11" t="s">
        <v>369</v>
      </c>
      <c r="E39" s="33" t="s">
        <v>189</v>
      </c>
      <c r="F39" s="104"/>
    </row>
    <row r="40" spans="2:6" ht="33.6" customHeight="1" x14ac:dyDescent="0.3">
      <c r="B40" s="63">
        <v>380</v>
      </c>
      <c r="C40" s="43" t="str">
        <f>C39&amp;".1"</f>
        <v>14.1</v>
      </c>
      <c r="D40" s="51" t="s">
        <v>388</v>
      </c>
      <c r="E40" s="33" t="s">
        <v>190</v>
      </c>
      <c r="F40" s="104"/>
    </row>
    <row r="41" spans="2:6" ht="42.6" customHeight="1" x14ac:dyDescent="0.3">
      <c r="B41" s="63">
        <v>410</v>
      </c>
      <c r="C41" s="43" t="str">
        <f>C39&amp;".2"</f>
        <v>14.2</v>
      </c>
      <c r="D41" s="51" t="s">
        <v>351</v>
      </c>
      <c r="E41" s="33" t="s">
        <v>191</v>
      </c>
      <c r="F41" s="104"/>
    </row>
    <row r="42" spans="2:6" s="157" customFormat="1" ht="24" hidden="1" customHeight="1" x14ac:dyDescent="0.3">
      <c r="B42" s="163">
        <v>430</v>
      </c>
      <c r="C42" s="164" t="str">
        <f>C41&amp;".2"</f>
        <v>14.2.2</v>
      </c>
      <c r="D42" s="165" t="s">
        <v>283</v>
      </c>
      <c r="E42" s="166" t="s">
        <v>192</v>
      </c>
      <c r="F42" s="168"/>
    </row>
    <row r="43" spans="2:6" ht="44.4" customHeight="1" x14ac:dyDescent="0.3">
      <c r="B43" s="192" t="s">
        <v>352</v>
      </c>
      <c r="C43" s="193"/>
      <c r="D43" s="193"/>
      <c r="E43" s="92"/>
      <c r="F43" s="93"/>
    </row>
    <row r="44" spans="2:6" ht="44.4" customHeight="1" x14ac:dyDescent="0.3">
      <c r="B44" s="64">
        <v>440</v>
      </c>
      <c r="C44" s="52">
        <v>15</v>
      </c>
      <c r="D44" s="11" t="s">
        <v>371</v>
      </c>
      <c r="E44" s="33" t="s">
        <v>193</v>
      </c>
      <c r="F44" s="103"/>
    </row>
    <row r="45" spans="2:6" ht="31.95" customHeight="1" x14ac:dyDescent="0.3">
      <c r="B45" s="64">
        <v>450</v>
      </c>
      <c r="C45" s="52" t="str">
        <f>C44&amp;".1"</f>
        <v>15.1</v>
      </c>
      <c r="D45" s="51" t="s">
        <v>353</v>
      </c>
      <c r="E45" s="33" t="s">
        <v>194</v>
      </c>
      <c r="F45" s="104"/>
    </row>
    <row r="46" spans="2:6" ht="31.95" customHeight="1" x14ac:dyDescent="0.3">
      <c r="B46" s="64">
        <v>480</v>
      </c>
      <c r="C46" s="52" t="str">
        <f>C44&amp;".2"</f>
        <v>15.2</v>
      </c>
      <c r="D46" s="51" t="s">
        <v>354</v>
      </c>
      <c r="E46" s="33" t="s">
        <v>195</v>
      </c>
      <c r="F46" s="104"/>
    </row>
    <row r="47" spans="2:6" ht="32.25" customHeight="1" x14ac:dyDescent="0.3">
      <c r="B47" s="64">
        <v>510</v>
      </c>
      <c r="C47" s="52">
        <v>16</v>
      </c>
      <c r="D47" s="11" t="s">
        <v>367</v>
      </c>
      <c r="E47" s="33" t="s">
        <v>196</v>
      </c>
      <c r="F47" s="104"/>
    </row>
    <row r="48" spans="2:6" ht="37.950000000000003" customHeight="1" x14ac:dyDescent="0.3">
      <c r="B48" s="64">
        <v>520</v>
      </c>
      <c r="C48" s="52" t="str">
        <f>C47&amp;".1"</f>
        <v>16.1</v>
      </c>
      <c r="D48" s="51" t="s">
        <v>355</v>
      </c>
      <c r="E48" s="33" t="s">
        <v>197</v>
      </c>
      <c r="F48" s="104"/>
    </row>
    <row r="49" spans="2:6" ht="37.950000000000003" customHeight="1" x14ac:dyDescent="0.3">
      <c r="B49" s="64">
        <v>550</v>
      </c>
      <c r="C49" s="52" t="str">
        <f>C47&amp;".2"</f>
        <v>16.2</v>
      </c>
      <c r="D49" s="51" t="s">
        <v>356</v>
      </c>
      <c r="E49" s="33" t="s">
        <v>198</v>
      </c>
      <c r="F49" s="104"/>
    </row>
    <row r="50" spans="2:6" s="157" customFormat="1" ht="24" hidden="1" customHeight="1" x14ac:dyDescent="0.3">
      <c r="B50" s="158">
        <v>570</v>
      </c>
      <c r="C50" s="159" t="str">
        <f>C49&amp;".2"</f>
        <v>16.2.2</v>
      </c>
      <c r="D50" s="165" t="s">
        <v>283</v>
      </c>
      <c r="E50" s="166" t="s">
        <v>199</v>
      </c>
      <c r="F50" s="169"/>
    </row>
    <row r="51" spans="2:6" ht="33.75" customHeight="1" x14ac:dyDescent="0.3">
      <c r="B51" s="63">
        <v>580</v>
      </c>
      <c r="C51" s="43">
        <v>17</v>
      </c>
      <c r="D51" s="11" t="s">
        <v>368</v>
      </c>
      <c r="E51" s="33" t="s">
        <v>200</v>
      </c>
      <c r="F51" s="104"/>
    </row>
    <row r="52" spans="2:6" ht="36" customHeight="1" x14ac:dyDescent="0.3">
      <c r="B52" s="63">
        <v>590</v>
      </c>
      <c r="C52" s="43" t="str">
        <f>C51&amp;".1"</f>
        <v>17.1</v>
      </c>
      <c r="D52" s="51" t="s">
        <v>357</v>
      </c>
      <c r="E52" s="33" t="s">
        <v>201</v>
      </c>
      <c r="F52" s="104"/>
    </row>
    <row r="53" spans="2:6" ht="36" customHeight="1" x14ac:dyDescent="0.3">
      <c r="B53" s="63">
        <v>620</v>
      </c>
      <c r="C53" s="43" t="str">
        <f>C51&amp;".2"</f>
        <v>17.2</v>
      </c>
      <c r="D53" s="51" t="s">
        <v>358</v>
      </c>
      <c r="E53" s="33" t="s">
        <v>202</v>
      </c>
      <c r="F53" s="104"/>
    </row>
    <row r="54" spans="2:6" s="157" customFormat="1" ht="24" hidden="1" customHeight="1" x14ac:dyDescent="0.3">
      <c r="B54" s="163">
        <v>640</v>
      </c>
      <c r="C54" s="164" t="str">
        <f>C53&amp;".2"</f>
        <v>17.2.2</v>
      </c>
      <c r="D54" s="165" t="s">
        <v>283</v>
      </c>
      <c r="E54" s="166" t="s">
        <v>203</v>
      </c>
      <c r="F54" s="168"/>
    </row>
    <row r="55" spans="2:6" ht="24" customHeight="1" x14ac:dyDescent="0.3">
      <c r="B55" s="91" t="s">
        <v>156</v>
      </c>
      <c r="C55" s="92"/>
      <c r="D55" s="92"/>
      <c r="E55" s="92"/>
      <c r="F55" s="93"/>
    </row>
    <row r="56" spans="2:6" ht="44.4" customHeight="1" x14ac:dyDescent="0.3">
      <c r="B56" s="64">
        <v>650</v>
      </c>
      <c r="C56" s="52">
        <v>18</v>
      </c>
      <c r="D56" s="11" t="s">
        <v>359</v>
      </c>
      <c r="E56" s="36" t="s">
        <v>204</v>
      </c>
      <c r="F56" s="106"/>
    </row>
    <row r="57" spans="2:6" ht="40.200000000000003" customHeight="1" x14ac:dyDescent="0.3">
      <c r="B57" s="64">
        <v>660</v>
      </c>
      <c r="C57" s="52">
        <v>19</v>
      </c>
      <c r="D57" s="10" t="s">
        <v>360</v>
      </c>
      <c r="E57" s="36" t="s">
        <v>205</v>
      </c>
      <c r="F57" s="101"/>
    </row>
    <row r="58" spans="2:6" ht="40.950000000000003" customHeight="1" x14ac:dyDescent="0.3">
      <c r="B58" s="64">
        <v>670</v>
      </c>
      <c r="C58" s="52">
        <v>20</v>
      </c>
      <c r="D58" s="11" t="s">
        <v>361</v>
      </c>
      <c r="E58" s="36" t="s">
        <v>206</v>
      </c>
      <c r="F58" s="102"/>
    </row>
    <row r="59" spans="2:6" ht="24" customHeight="1" x14ac:dyDescent="0.3">
      <c r="B59" s="91" t="s">
        <v>157</v>
      </c>
      <c r="C59" s="92"/>
      <c r="D59" s="92"/>
      <c r="E59" s="92"/>
      <c r="F59" s="93"/>
    </row>
    <row r="60" spans="2:6" ht="24" customHeight="1" x14ac:dyDescent="0.3">
      <c r="B60" s="63">
        <v>820</v>
      </c>
      <c r="C60" s="43">
        <v>28</v>
      </c>
      <c r="D60" s="11" t="s">
        <v>158</v>
      </c>
      <c r="E60" s="36" t="s">
        <v>207</v>
      </c>
      <c r="F60" s="108"/>
    </row>
    <row r="61" spans="2:6" ht="24" customHeight="1" x14ac:dyDescent="0.3">
      <c r="B61" s="91" t="s">
        <v>391</v>
      </c>
      <c r="C61" s="92"/>
      <c r="D61" s="92"/>
      <c r="E61" s="92"/>
      <c r="F61" s="93"/>
    </row>
    <row r="62" spans="2:6" ht="24" customHeight="1" x14ac:dyDescent="0.3">
      <c r="B62" s="63">
        <v>830</v>
      </c>
      <c r="C62" s="43">
        <v>29</v>
      </c>
      <c r="D62" s="11" t="s">
        <v>159</v>
      </c>
      <c r="E62" s="36" t="s">
        <v>208</v>
      </c>
      <c r="F62" s="107"/>
    </row>
    <row r="63" spans="2:6" ht="24" customHeight="1" x14ac:dyDescent="0.3">
      <c r="B63" s="138">
        <v>870</v>
      </c>
      <c r="C63" s="137"/>
      <c r="D63" s="139" t="s">
        <v>298</v>
      </c>
      <c r="E63" s="36"/>
      <c r="F63" s="107"/>
    </row>
  </sheetData>
  <mergeCells count="3">
    <mergeCell ref="B2:F2"/>
    <mergeCell ref="B29:D29"/>
    <mergeCell ref="B43:D43"/>
  </mergeCells>
  <conditionalFormatting sqref="F56:F58 F50 F54 F38 F42 F17:F24">
    <cfRule type="cellIs" dxfId="1" priority="14" stopIfTrue="1" operator="lessThan">
      <formula>0</formula>
    </cfRule>
  </conditionalFormatting>
  <conditionalFormatting sqref="F60">
    <cfRule type="cellIs" dxfId="0" priority="2" stopIfTrue="1" operator="lessThan">
      <formula>0</formula>
    </cfRule>
  </conditionalFormatting>
  <pageMargins left="0.70866141732283472" right="0.70866141732283472" top="0.74803149606299213" bottom="0.74803149606299213" header="0.31496062992125984" footer="0.31496062992125984"/>
  <pageSetup paperSize="9" scale="55" fitToHeight="2" orientation="portrait" r:id="rId1"/>
  <headerFooter scaleWithDoc="0" alignWithMargins="0">
    <oddFooter>&amp;C&amp;P</oddFooter>
  </headerFooter>
  <rowBreaks count="1" manualBreakCount="1">
    <brk id="42" min="1" max="5" man="1"/>
  </rowBreaks>
  <ignoredErrors>
    <ignoredError sqref="F5 B6:B21 B44:B45 B35:B36 B39:B40 B30:B31 B55:B58 B51:B52 B47:B48 B37 B41 B46 B49 B53 B50 B54 B38 B42 B32:B33 B34 B59:B60 B22:B28 B6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9"/>
  <sheetViews>
    <sheetView showGridLines="0" tabSelected="1" topLeftCell="A13" zoomScale="68" zoomScaleNormal="68" zoomScalePageLayoutView="22" workbookViewId="0">
      <selection activeCell="D90" sqref="D90"/>
    </sheetView>
  </sheetViews>
  <sheetFormatPr baseColWidth="10" defaultColWidth="11.44140625" defaultRowHeight="13.8" x14ac:dyDescent="0.25"/>
  <cols>
    <col min="1" max="1" width="1.6640625" style="21" customWidth="1"/>
    <col min="2" max="2" width="7.33203125" style="21" customWidth="1"/>
    <col min="3" max="3" width="11.88671875" style="21" customWidth="1"/>
    <col min="4" max="4" width="59.6640625" style="23" customWidth="1"/>
    <col min="5" max="5" width="21.109375" style="23" hidden="1" customWidth="1"/>
    <col min="6" max="6" width="19.6640625" style="23" customWidth="1"/>
    <col min="7" max="7" width="19.6640625" style="24" customWidth="1"/>
    <col min="8" max="11" width="19.6640625" style="23" customWidth="1"/>
    <col min="12" max="12" width="76.88671875" style="23" customWidth="1"/>
    <col min="13" max="13" width="27.6640625" style="23" customWidth="1"/>
    <col min="14" max="14" width="37" style="23" customWidth="1"/>
    <col min="15" max="15" width="17.33203125" style="23" customWidth="1"/>
    <col min="16" max="16" width="14.6640625" style="23" customWidth="1"/>
    <col min="17" max="17" width="53.88671875" style="23" customWidth="1"/>
    <col min="18" max="18" width="15.88671875" style="23" customWidth="1"/>
    <col min="19" max="19" width="16.109375" style="23" customWidth="1"/>
    <col min="20" max="20" width="15" style="23" customWidth="1"/>
    <col min="21" max="21" width="13.44140625" style="23" customWidth="1"/>
    <col min="22" max="16384" width="11.44140625" style="23"/>
  </cols>
  <sheetData>
    <row r="1" spans="1:21" ht="8.25" customHeight="1" thickBot="1" x14ac:dyDescent="0.3">
      <c r="L1" s="25"/>
    </row>
    <row r="2" spans="1:21" ht="26.25" customHeight="1" thickBot="1" x14ac:dyDescent="0.3">
      <c r="A2" s="21" t="s">
        <v>209</v>
      </c>
      <c r="B2" s="194" t="s">
        <v>404</v>
      </c>
      <c r="C2" s="195"/>
      <c r="D2" s="195"/>
      <c r="E2" s="195"/>
      <c r="F2" s="195"/>
      <c r="G2" s="195"/>
      <c r="H2" s="195"/>
      <c r="I2" s="195"/>
      <c r="J2" s="195"/>
      <c r="K2" s="196"/>
    </row>
    <row r="3" spans="1:21" s="113" customFormat="1" ht="7.5" customHeight="1" thickBot="1" x14ac:dyDescent="0.3">
      <c r="A3" s="112"/>
      <c r="B3" s="87"/>
      <c r="C3" s="87"/>
      <c r="D3" s="87"/>
      <c r="E3" s="87"/>
      <c r="F3" s="87"/>
      <c r="G3" s="87"/>
      <c r="H3" s="87"/>
      <c r="I3" s="87"/>
      <c r="J3" s="87"/>
      <c r="K3" s="87"/>
    </row>
    <row r="4" spans="1:21" ht="34.5" customHeight="1" x14ac:dyDescent="0.25">
      <c r="B4" s="197"/>
      <c r="C4" s="198"/>
      <c r="D4" s="198"/>
      <c r="E4" s="201" t="s">
        <v>253</v>
      </c>
      <c r="F4" s="201" t="s">
        <v>210</v>
      </c>
      <c r="G4" s="201" t="s">
        <v>211</v>
      </c>
      <c r="H4" s="201" t="s">
        <v>212</v>
      </c>
      <c r="I4" s="201" t="s">
        <v>213</v>
      </c>
      <c r="J4" s="201" t="s">
        <v>214</v>
      </c>
      <c r="K4" s="203"/>
      <c r="L4" s="134"/>
      <c r="M4" s="14"/>
      <c r="N4" s="14"/>
      <c r="O4" s="14"/>
      <c r="P4" s="14"/>
      <c r="Q4" s="14"/>
      <c r="R4" s="14"/>
      <c r="S4" s="14"/>
      <c r="T4" s="14"/>
      <c r="U4" s="14"/>
    </row>
    <row r="5" spans="1:21" ht="61.95" customHeight="1" x14ac:dyDescent="0.25">
      <c r="B5" s="199"/>
      <c r="C5" s="200"/>
      <c r="D5" s="200"/>
      <c r="E5" s="202"/>
      <c r="F5" s="202"/>
      <c r="G5" s="202"/>
      <c r="H5" s="202"/>
      <c r="I5" s="202"/>
      <c r="J5" s="109" t="s">
        <v>215</v>
      </c>
      <c r="K5" s="131" t="s">
        <v>216</v>
      </c>
      <c r="L5" s="134"/>
      <c r="M5" s="14"/>
      <c r="N5" s="14"/>
      <c r="O5" s="14"/>
      <c r="P5" s="14"/>
      <c r="Q5" s="14"/>
      <c r="R5" s="14"/>
      <c r="S5" s="14"/>
      <c r="T5" s="14"/>
      <c r="U5" s="14"/>
    </row>
    <row r="6" spans="1:21" ht="24" customHeight="1" x14ac:dyDescent="0.25">
      <c r="B6" s="114" t="s">
        <v>217</v>
      </c>
      <c r="C6" s="110" t="s">
        <v>218</v>
      </c>
      <c r="D6" s="110" t="s">
        <v>219</v>
      </c>
      <c r="E6" s="202"/>
      <c r="F6" s="111" t="s">
        <v>220</v>
      </c>
      <c r="G6" s="111" t="s">
        <v>221</v>
      </c>
      <c r="H6" s="111" t="s">
        <v>222</v>
      </c>
      <c r="I6" s="111" t="s">
        <v>223</v>
      </c>
      <c r="J6" s="111" t="s">
        <v>224</v>
      </c>
      <c r="K6" s="132" t="s">
        <v>225</v>
      </c>
      <c r="L6" s="134"/>
      <c r="M6" s="14"/>
      <c r="N6" s="14"/>
      <c r="O6" s="14"/>
      <c r="P6" s="14"/>
      <c r="Q6" s="14"/>
      <c r="R6" s="14"/>
      <c r="S6" s="14"/>
      <c r="T6" s="14"/>
      <c r="U6" s="14"/>
    </row>
    <row r="7" spans="1:21" ht="39.9" customHeight="1" x14ac:dyDescent="0.25">
      <c r="B7" s="73" t="s">
        <v>226</v>
      </c>
      <c r="C7" s="54" t="s">
        <v>227</v>
      </c>
      <c r="D7" s="26" t="s">
        <v>228</v>
      </c>
      <c r="E7" s="56"/>
      <c r="F7" s="118"/>
      <c r="G7" s="119"/>
      <c r="H7" s="119"/>
      <c r="I7" s="119"/>
      <c r="J7" s="120"/>
      <c r="K7" s="121"/>
      <c r="L7" s="18"/>
      <c r="M7" s="14"/>
      <c r="N7" s="14"/>
      <c r="O7" s="14"/>
      <c r="P7" s="14"/>
      <c r="Q7" s="14"/>
      <c r="R7" s="14"/>
      <c r="S7" s="14"/>
      <c r="T7" s="14"/>
      <c r="U7" s="14"/>
    </row>
    <row r="8" spans="1:21" ht="39.9" customHeight="1" x14ac:dyDescent="0.25">
      <c r="B8" s="68" t="s">
        <v>229</v>
      </c>
      <c r="C8" s="53" t="s">
        <v>230</v>
      </c>
      <c r="D8" s="27" t="s">
        <v>231</v>
      </c>
      <c r="E8" s="57"/>
      <c r="F8" s="161"/>
      <c r="G8" s="123" t="s">
        <v>408</v>
      </c>
      <c r="H8" s="123" t="s">
        <v>409</v>
      </c>
      <c r="I8" s="124"/>
      <c r="J8" s="124"/>
      <c r="K8" s="126"/>
      <c r="L8" s="28"/>
      <c r="M8" s="14"/>
      <c r="N8" s="14"/>
      <c r="O8" s="14"/>
      <c r="P8" s="14"/>
      <c r="Q8" s="14"/>
      <c r="R8" s="14"/>
      <c r="S8" s="14"/>
      <c r="T8" s="14"/>
      <c r="U8" s="14"/>
    </row>
    <row r="9" spans="1:21" ht="39.9" customHeight="1" x14ac:dyDescent="0.25">
      <c r="B9" s="68" t="s">
        <v>232</v>
      </c>
      <c r="C9" s="53" t="s">
        <v>233</v>
      </c>
      <c r="D9" s="29" t="s">
        <v>326</v>
      </c>
      <c r="E9" s="58"/>
      <c r="F9" s="161"/>
      <c r="G9" s="162" t="s">
        <v>410</v>
      </c>
      <c r="H9" s="162" t="s">
        <v>411</v>
      </c>
      <c r="I9" s="124"/>
      <c r="J9" s="124"/>
      <c r="K9" s="126"/>
      <c r="L9" s="18"/>
      <c r="M9" s="14"/>
      <c r="N9" s="14"/>
      <c r="O9" s="14"/>
      <c r="P9" s="14"/>
      <c r="Q9" s="14"/>
      <c r="R9" s="14"/>
      <c r="S9" s="14"/>
      <c r="T9" s="14"/>
      <c r="U9" s="14"/>
    </row>
    <row r="10" spans="1:21" s="156" customFormat="1" ht="39.9" customHeight="1" x14ac:dyDescent="0.25">
      <c r="A10" s="145"/>
      <c r="B10" s="146" t="s">
        <v>305</v>
      </c>
      <c r="C10" s="147" t="s">
        <v>324</v>
      </c>
      <c r="D10" s="148" t="s">
        <v>325</v>
      </c>
      <c r="E10" s="149"/>
      <c r="F10" s="150" t="s">
        <v>412</v>
      </c>
      <c r="G10" s="151" t="s">
        <v>413</v>
      </c>
      <c r="H10" s="151" t="s">
        <v>414</v>
      </c>
      <c r="I10" s="152"/>
      <c r="J10" s="152"/>
      <c r="K10" s="153"/>
      <c r="L10" s="154"/>
      <c r="M10" s="155"/>
      <c r="N10" s="155"/>
      <c r="O10" s="155"/>
      <c r="P10" s="155"/>
      <c r="Q10" s="155"/>
      <c r="R10" s="155"/>
      <c r="S10" s="155"/>
      <c r="T10" s="155"/>
      <c r="U10" s="155"/>
    </row>
    <row r="11" spans="1:21" ht="39.9" customHeight="1" x14ac:dyDescent="0.25">
      <c r="B11" s="68" t="s">
        <v>234</v>
      </c>
      <c r="C11" s="53" t="s">
        <v>235</v>
      </c>
      <c r="D11" s="30" t="s">
        <v>362</v>
      </c>
      <c r="E11" s="76" t="s">
        <v>254</v>
      </c>
      <c r="F11" s="122"/>
      <c r="G11" s="124"/>
      <c r="H11" s="124"/>
      <c r="I11" s="124"/>
      <c r="J11" s="123"/>
      <c r="K11" s="125"/>
      <c r="L11" s="134"/>
      <c r="M11" s="14"/>
      <c r="N11" s="14"/>
      <c r="O11" s="14"/>
      <c r="P11" s="14"/>
      <c r="Q11" s="14"/>
      <c r="R11" s="14"/>
      <c r="S11" s="14"/>
      <c r="T11" s="14"/>
      <c r="U11" s="14"/>
    </row>
    <row r="12" spans="1:21" ht="39.9" customHeight="1" x14ac:dyDescent="0.25">
      <c r="B12" s="74" t="s">
        <v>236</v>
      </c>
      <c r="C12" s="55" t="s">
        <v>237</v>
      </c>
      <c r="D12" s="30" t="s">
        <v>238</v>
      </c>
      <c r="E12" s="76" t="s">
        <v>255</v>
      </c>
      <c r="F12" s="127"/>
      <c r="G12" s="123"/>
      <c r="H12" s="124"/>
      <c r="I12" s="124"/>
      <c r="J12" s="123"/>
      <c r="K12" s="125"/>
      <c r="L12" s="134"/>
      <c r="M12" s="14"/>
      <c r="N12" s="14"/>
      <c r="O12" s="14"/>
      <c r="P12" s="14"/>
      <c r="Q12" s="14"/>
      <c r="R12" s="14"/>
      <c r="S12" s="14"/>
      <c r="T12" s="14"/>
      <c r="U12" s="14"/>
    </row>
    <row r="13" spans="1:21" ht="39.9" customHeight="1" x14ac:dyDescent="0.25">
      <c r="B13" s="74" t="s">
        <v>239</v>
      </c>
      <c r="C13" s="55" t="s">
        <v>240</v>
      </c>
      <c r="D13" s="30" t="s">
        <v>241</v>
      </c>
      <c r="E13" s="76" t="s">
        <v>256</v>
      </c>
      <c r="F13" s="127"/>
      <c r="G13" s="124"/>
      <c r="H13" s="123"/>
      <c r="I13" s="124"/>
      <c r="J13" s="123"/>
      <c r="K13" s="125"/>
      <c r="L13" s="134"/>
      <c r="M13" s="14"/>
      <c r="N13" s="14"/>
      <c r="O13" s="14"/>
      <c r="P13" s="14"/>
      <c r="Q13" s="14"/>
      <c r="R13" s="14"/>
      <c r="S13" s="14"/>
      <c r="T13" s="14"/>
      <c r="U13" s="14"/>
    </row>
    <row r="14" spans="1:21" ht="30" customHeight="1" x14ac:dyDescent="0.25">
      <c r="B14" s="68" t="s">
        <v>242</v>
      </c>
      <c r="C14" s="53" t="s">
        <v>243</v>
      </c>
      <c r="D14" s="27" t="s">
        <v>244</v>
      </c>
      <c r="E14" s="59"/>
      <c r="F14" s="122" t="s">
        <v>415</v>
      </c>
      <c r="G14" s="123" t="s">
        <v>416</v>
      </c>
      <c r="H14" s="123" t="s">
        <v>417</v>
      </c>
      <c r="I14" s="128"/>
      <c r="J14" s="124"/>
      <c r="K14" s="126"/>
      <c r="L14" s="18"/>
      <c r="M14" s="14"/>
      <c r="N14" s="14"/>
      <c r="O14" s="14"/>
      <c r="P14" s="14"/>
      <c r="Q14" s="14"/>
      <c r="R14" s="14"/>
      <c r="S14" s="14"/>
      <c r="T14" s="14"/>
      <c r="U14" s="14"/>
    </row>
    <row r="15" spans="1:21" ht="25.2" customHeight="1" x14ac:dyDescent="0.25">
      <c r="B15" s="68" t="s">
        <v>245</v>
      </c>
      <c r="C15" s="53" t="s">
        <v>246</v>
      </c>
      <c r="D15" s="29" t="s">
        <v>247</v>
      </c>
      <c r="E15" s="59" t="s">
        <v>257</v>
      </c>
      <c r="F15" s="129"/>
      <c r="G15" s="128"/>
      <c r="H15" s="128"/>
      <c r="I15" s="128"/>
      <c r="J15" s="124"/>
      <c r="K15" s="130"/>
      <c r="L15" s="134"/>
      <c r="M15" s="14"/>
      <c r="N15" s="14"/>
      <c r="O15" s="14"/>
      <c r="P15" s="14"/>
      <c r="Q15" s="14"/>
      <c r="R15" s="14"/>
      <c r="S15" s="14"/>
      <c r="T15" s="14"/>
      <c r="U15" s="14"/>
    </row>
    <row r="16" spans="1:21" ht="28.95" customHeight="1" x14ac:dyDescent="0.25">
      <c r="B16" s="68" t="s">
        <v>328</v>
      </c>
      <c r="C16" s="53" t="s">
        <v>248</v>
      </c>
      <c r="D16" s="13" t="s">
        <v>249</v>
      </c>
      <c r="E16" s="58" t="s">
        <v>258</v>
      </c>
      <c r="F16" s="122"/>
      <c r="G16" s="122"/>
      <c r="H16" s="122"/>
      <c r="I16" s="122"/>
      <c r="J16" s="123"/>
      <c r="K16" s="125"/>
      <c r="L16" s="134"/>
      <c r="M16" s="14"/>
      <c r="N16" s="14"/>
      <c r="O16" s="14"/>
      <c r="P16" s="14"/>
      <c r="Q16" s="14"/>
      <c r="R16" s="14"/>
      <c r="S16" s="14"/>
      <c r="T16" s="14"/>
      <c r="U16" s="14"/>
    </row>
    <row r="17" spans="2:21" ht="25.2" customHeight="1" x14ac:dyDescent="0.25">
      <c r="B17" s="68" t="s">
        <v>397</v>
      </c>
      <c r="C17" s="53" t="s">
        <v>329</v>
      </c>
      <c r="D17" s="13" t="s">
        <v>330</v>
      </c>
      <c r="E17" s="58"/>
      <c r="F17" s="122"/>
      <c r="G17" s="123"/>
      <c r="H17" s="124"/>
      <c r="I17" s="123"/>
      <c r="J17" s="123"/>
      <c r="K17" s="125"/>
      <c r="L17" s="134"/>
      <c r="M17" s="14"/>
      <c r="N17" s="14"/>
      <c r="O17" s="14"/>
      <c r="P17" s="14"/>
      <c r="Q17" s="14"/>
      <c r="R17" s="14"/>
      <c r="S17" s="14"/>
      <c r="T17" s="14"/>
      <c r="U17" s="14"/>
    </row>
    <row r="18" spans="2:21" ht="28.95" customHeight="1" x14ac:dyDescent="0.25">
      <c r="B18" s="68" t="s">
        <v>250</v>
      </c>
      <c r="C18" s="53" t="s">
        <v>251</v>
      </c>
      <c r="D18" s="13" t="s">
        <v>252</v>
      </c>
      <c r="E18" s="58" t="s">
        <v>259</v>
      </c>
      <c r="F18" s="122"/>
      <c r="G18" s="123"/>
      <c r="H18" s="123"/>
      <c r="I18" s="124"/>
      <c r="J18" s="123"/>
      <c r="K18" s="125"/>
      <c r="L18" s="134"/>
      <c r="M18" s="14"/>
      <c r="N18" s="14"/>
      <c r="O18" s="14"/>
      <c r="P18" s="14"/>
      <c r="Q18" s="14"/>
      <c r="R18" s="14"/>
      <c r="S18" s="14"/>
      <c r="T18" s="14"/>
      <c r="U18" s="14"/>
    </row>
    <row r="19" spans="2:21" ht="107.4" customHeight="1" x14ac:dyDescent="0.25">
      <c r="B19" s="68" t="s">
        <v>396</v>
      </c>
      <c r="C19" s="53" t="s">
        <v>331</v>
      </c>
      <c r="D19" s="13" t="s">
        <v>363</v>
      </c>
      <c r="E19" s="58" t="s">
        <v>260</v>
      </c>
      <c r="F19" s="129"/>
      <c r="G19" s="129"/>
      <c r="H19" s="129"/>
      <c r="I19" s="123"/>
      <c r="J19" s="123"/>
      <c r="K19" s="125"/>
      <c r="L19" s="134"/>
      <c r="M19" s="14"/>
      <c r="N19" s="14"/>
      <c r="O19" s="14"/>
      <c r="P19" s="14"/>
      <c r="Q19" s="14"/>
      <c r="R19" s="14"/>
      <c r="S19" s="14"/>
      <c r="T19" s="14"/>
      <c r="U19" s="14"/>
    </row>
  </sheetData>
  <mergeCells count="8">
    <mergeCell ref="B2:K2"/>
    <mergeCell ref="B4:D5"/>
    <mergeCell ref="I4:I5"/>
    <mergeCell ref="J4:K4"/>
    <mergeCell ref="G4:G5"/>
    <mergeCell ref="H4:H5"/>
    <mergeCell ref="E4:E6"/>
    <mergeCell ref="F4:F5"/>
  </mergeCells>
  <printOptions horizontalCentered="1" verticalCentered="1"/>
  <pageMargins left="0" right="0" top="0" bottom="0" header="0.31496062992125984" footer="0.31496062992125984"/>
  <pageSetup paperSize="9" scale="70" fitToHeight="3" orientation="landscape" r:id="rId1"/>
  <headerFooter scaleWithDoc="0" alignWithMargins="0">
    <oddFooter>&amp;C&amp;P</oddFooter>
  </headerFooter>
  <ignoredErrors>
    <ignoredError sqref="B7:B8 F6:K6 C7:C8 B18 C18 C16 B15 C15 B9:B10 C9:C10 B11:B14 C11:C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7"/>
  <sheetViews>
    <sheetView showGridLines="0" tabSelected="1" zoomScale="76" zoomScaleNormal="76" zoomScalePageLayoutView="90" workbookViewId="0">
      <selection activeCell="D90" sqref="D90"/>
    </sheetView>
  </sheetViews>
  <sheetFormatPr baseColWidth="10" defaultColWidth="11.44140625" defaultRowHeight="13.8" x14ac:dyDescent="0.25"/>
  <cols>
    <col min="1" max="1" width="1.6640625" style="21" customWidth="1"/>
    <col min="2" max="2" width="7.33203125" style="21" customWidth="1"/>
    <col min="3" max="3" width="4.44140625" style="21" customWidth="1"/>
    <col min="4" max="4" width="49.6640625" style="23" customWidth="1"/>
    <col min="5" max="5" width="21.109375" style="23" hidden="1" customWidth="1"/>
    <col min="6" max="6" width="18.88671875" style="23" customWidth="1"/>
    <col min="7" max="7" width="15.88671875" style="24" hidden="1" customWidth="1"/>
    <col min="8" max="8" width="15.33203125" style="23" customWidth="1"/>
    <col min="9" max="9" width="14" style="23" hidden="1" customWidth="1"/>
    <col min="10" max="10" width="19.109375" style="23" hidden="1" customWidth="1"/>
    <col min="11" max="11" width="23.6640625" style="23" customWidth="1"/>
    <col min="12" max="12" width="76.88671875" style="23" customWidth="1"/>
    <col min="13" max="13" width="27.6640625" style="23" customWidth="1"/>
    <col min="14" max="14" width="37" style="23" customWidth="1"/>
    <col min="15" max="15" width="17.33203125" style="23" customWidth="1"/>
    <col min="16" max="16" width="14.6640625" style="23" customWidth="1"/>
    <col min="17" max="17" width="53.88671875" style="23" customWidth="1"/>
    <col min="18" max="18" width="15.88671875" style="23" customWidth="1"/>
    <col min="19" max="19" width="16.109375" style="23" customWidth="1"/>
    <col min="20" max="20" width="15" style="23" customWidth="1"/>
    <col min="21" max="21" width="13.44140625" style="23" customWidth="1"/>
    <col min="22" max="16384" width="11.44140625" style="23"/>
  </cols>
  <sheetData>
    <row r="1" spans="1:13" ht="8.25" customHeight="1" thickBot="1" x14ac:dyDescent="0.3">
      <c r="L1" s="25"/>
    </row>
    <row r="2" spans="1:13" ht="53.4" customHeight="1" thickBot="1" x14ac:dyDescent="0.3">
      <c r="B2" s="194" t="s">
        <v>405</v>
      </c>
      <c r="C2" s="195"/>
      <c r="D2" s="195"/>
      <c r="E2" s="195"/>
      <c r="F2" s="195"/>
      <c r="G2" s="195"/>
      <c r="H2" s="195"/>
      <c r="I2" s="195"/>
      <c r="J2" s="195"/>
      <c r="K2" s="196"/>
    </row>
    <row r="3" spans="1:13" s="22" customFormat="1" ht="7.5" customHeight="1" thickBot="1" x14ac:dyDescent="0.3">
      <c r="A3" s="31"/>
      <c r="B3" s="31"/>
      <c r="C3" s="31"/>
    </row>
    <row r="4" spans="1:13" s="22" customFormat="1" ht="85.5" customHeight="1" x14ac:dyDescent="0.25">
      <c r="A4" s="31"/>
      <c r="B4" s="204" t="s">
        <v>366</v>
      </c>
      <c r="C4" s="205"/>
      <c r="D4" s="205"/>
      <c r="E4" s="206" t="s">
        <v>280</v>
      </c>
      <c r="F4" s="135" t="s">
        <v>261</v>
      </c>
      <c r="G4" s="135" t="s">
        <v>262</v>
      </c>
      <c r="H4" s="135" t="s">
        <v>263</v>
      </c>
      <c r="I4" s="136" t="s">
        <v>264</v>
      </c>
      <c r="J4" s="135" t="s">
        <v>265</v>
      </c>
      <c r="K4" s="69" t="s">
        <v>266</v>
      </c>
      <c r="M4" s="32"/>
    </row>
    <row r="5" spans="1:13" s="22" customFormat="1" ht="18" customHeight="1" x14ac:dyDescent="0.25">
      <c r="A5" s="31"/>
      <c r="B5" s="114" t="s">
        <v>267</v>
      </c>
      <c r="C5" s="110" t="s">
        <v>268</v>
      </c>
      <c r="D5" s="110" t="s">
        <v>269</v>
      </c>
      <c r="E5" s="207"/>
      <c r="F5" s="71" t="s">
        <v>270</v>
      </c>
      <c r="G5" s="71" t="s">
        <v>271</v>
      </c>
      <c r="H5" s="71" t="s">
        <v>272</v>
      </c>
      <c r="I5" s="71" t="s">
        <v>273</v>
      </c>
      <c r="J5" s="71" t="s">
        <v>274</v>
      </c>
      <c r="K5" s="72" t="s">
        <v>275</v>
      </c>
      <c r="M5" s="32"/>
    </row>
    <row r="6" spans="1:13" s="22" customFormat="1" ht="60.6" customHeight="1" x14ac:dyDescent="0.25">
      <c r="A6" s="31"/>
      <c r="B6" s="68" t="s">
        <v>276</v>
      </c>
      <c r="C6" s="75" t="s">
        <v>277</v>
      </c>
      <c r="D6" s="12" t="s">
        <v>364</v>
      </c>
      <c r="E6" s="60" t="s">
        <v>281</v>
      </c>
      <c r="F6" s="115"/>
      <c r="G6" s="116"/>
      <c r="H6" s="117"/>
      <c r="I6" s="116"/>
      <c r="J6" s="116"/>
      <c r="K6" s="123" t="s">
        <v>406</v>
      </c>
      <c r="M6" s="32"/>
    </row>
    <row r="7" spans="1:13" s="22" customFormat="1" ht="53.4" customHeight="1" x14ac:dyDescent="0.25">
      <c r="A7" s="31"/>
      <c r="B7" s="68" t="s">
        <v>278</v>
      </c>
      <c r="C7" s="75" t="s">
        <v>279</v>
      </c>
      <c r="D7" s="12" t="s">
        <v>365</v>
      </c>
      <c r="E7" s="60" t="s">
        <v>282</v>
      </c>
      <c r="F7" s="115"/>
      <c r="G7" s="116"/>
      <c r="H7" s="116"/>
      <c r="I7" s="116"/>
      <c r="J7" s="116"/>
      <c r="K7" s="123" t="s">
        <v>407</v>
      </c>
      <c r="M7" s="32"/>
    </row>
  </sheetData>
  <mergeCells count="3">
    <mergeCell ref="B2:K2"/>
    <mergeCell ref="B4:D4"/>
    <mergeCell ref="E4:E5"/>
  </mergeCells>
  <printOptions horizontalCentered="1" verticalCentered="1"/>
  <pageMargins left="0.31496062992125984" right="0.31496062992125984" top="0.74803149606299213" bottom="0.74803149606299213" header="0.31496062992125984" footer="0.31496062992125984"/>
  <pageSetup paperSize="9" fitToHeight="0" orientation="landscape" r:id="rId1"/>
  <headerFooter scaleWithDoc="0" alignWithMargins="0">
    <oddFooter>&amp;C&amp;P</oddFooter>
  </headerFooter>
  <rowBreaks count="1" manualBreakCount="1">
    <brk id="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7</vt:i4>
      </vt:variant>
    </vt:vector>
  </HeadingPairs>
  <TitlesOfParts>
    <vt:vector size="11" baseType="lpstr">
      <vt:lpstr>Folio 1</vt:lpstr>
      <vt:lpstr>Folio 2</vt:lpstr>
      <vt:lpstr>Folio 3.1</vt:lpstr>
      <vt:lpstr>Folio 3.2</vt:lpstr>
      <vt:lpstr>'Folio 1'!Impression_des_titres</vt:lpstr>
      <vt:lpstr>'Folio 2'!Impression_des_titres</vt:lpstr>
      <vt:lpstr>'Folio 3.1'!Impression_des_titres</vt:lpstr>
      <vt:lpstr>'Folio 1'!Zone_d_impression</vt:lpstr>
      <vt:lpstr>'Folio 2'!Zone_d_impression</vt:lpstr>
      <vt:lpstr>'Folio 3.1'!Zone_d_impression</vt:lpstr>
      <vt:lpstr>'Folio 3.2'!Zone_d_impression</vt:lpstr>
    </vt:vector>
  </TitlesOfParts>
  <Company>Banco de España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Wolfgang Strohbach</dc:creator>
  <cp:lastModifiedBy>CHMANTI HOUARI HICHAM</cp:lastModifiedBy>
  <cp:lastPrinted>2014-08-13T16:48:55Z</cp:lastPrinted>
  <dcterms:created xsi:type="dcterms:W3CDTF">2011-07-27T07:00:35Z</dcterms:created>
  <dcterms:modified xsi:type="dcterms:W3CDTF">2014-09-12T16:05:29Z</dcterms:modified>
</cp:coreProperties>
</file>